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 activeTab="6"/>
  </bookViews>
  <sheets>
    <sheet name="BalOrç" sheetId="11" r:id="rId1"/>
    <sheet name="BalPatr" sheetId="10" r:id="rId2"/>
    <sheet name="BalFin" sheetId="7" r:id="rId3"/>
    <sheet name="DVP" sheetId="6" r:id="rId4"/>
    <sheet name="DFC" sheetId="5" r:id="rId5"/>
    <sheet name="DFC-Detalhado" sheetId="9" r:id="rId6"/>
    <sheet name="Verif_Conciliações" sheetId="4" r:id="rId7"/>
  </sheets>
  <calcPr calcId="125725"/>
</workbook>
</file>

<file path=xl/calcChain.xml><?xml version="1.0" encoding="utf-8"?>
<calcChain xmlns="http://schemas.openxmlformats.org/spreadsheetml/2006/main">
  <c r="G40" i="9"/>
  <c r="G83"/>
  <c r="G82"/>
  <c r="E81"/>
  <c r="C81"/>
  <c r="G81" s="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1"/>
  <c r="G60"/>
  <c r="G59"/>
  <c r="G58"/>
  <c r="G57"/>
  <c r="G56"/>
  <c r="G55"/>
  <c r="G52"/>
  <c r="G51"/>
  <c r="G50"/>
  <c r="G49"/>
  <c r="G48"/>
  <c r="G47"/>
  <c r="G46"/>
  <c r="G39"/>
  <c r="G38"/>
  <c r="G37"/>
  <c r="G35"/>
  <c r="G34"/>
  <c r="G33"/>
  <c r="G30"/>
  <c r="G29"/>
  <c r="G28"/>
  <c r="G27"/>
  <c r="G26"/>
  <c r="G25"/>
  <c r="G24"/>
  <c r="G21"/>
  <c r="G20"/>
  <c r="G19"/>
  <c r="G18"/>
  <c r="G17"/>
  <c r="G16"/>
  <c r="G15"/>
  <c r="G14"/>
  <c r="G13"/>
  <c r="G12"/>
  <c r="G11"/>
  <c r="G10"/>
  <c r="G9"/>
  <c r="G8"/>
  <c r="G7"/>
  <c r="G6"/>
  <c r="I22" i="4"/>
  <c r="F39"/>
  <c r="F42" s="1"/>
  <c r="H26"/>
  <c r="J22"/>
  <c r="I34"/>
  <c r="E39"/>
  <c r="F38"/>
  <c r="F36"/>
  <c r="F34"/>
  <c r="F25"/>
  <c r="F24"/>
  <c r="F22"/>
  <c r="F14"/>
  <c r="F11"/>
  <c r="F8"/>
  <c r="F6"/>
  <c r="F4"/>
</calcChain>
</file>

<file path=xl/sharedStrings.xml><?xml version="1.0" encoding="utf-8"?>
<sst xmlns="http://schemas.openxmlformats.org/spreadsheetml/2006/main" count="2022" uniqueCount="1337">
  <si>
    <t>ATIVO</t>
  </si>
  <si>
    <t>ATIVO CIRCULANTE</t>
  </si>
  <si>
    <t>CAIXA E EQUIVALENTES DE CAIXA</t>
  </si>
  <si>
    <t>CRÉDITOS A CURTO PRAZO</t>
  </si>
  <si>
    <t>DEMAIS CRÉDITOS E VALORES A CURTO PRAZO</t>
  </si>
  <si>
    <t>INVESTIMENTOS E APLICAÇÕES TEMPORÁRIAS A CURTO PRAZO</t>
  </si>
  <si>
    <t>ESTOQUES</t>
  </si>
  <si>
    <t>VARIAÇÕES PATRIMONIAIS DIMINUTIVAS PAGAS ANTECIPADAMENTE</t>
  </si>
  <si>
    <t>ATIVO NÃO CIRCULANTE</t>
  </si>
  <si>
    <t>ATIVO REALIZÁVEL A LONGO PRAZO</t>
  </si>
  <si>
    <t>IMOBILIZADO</t>
  </si>
  <si>
    <t>PASSIVO E PATRIMÔNIO LÍQUIDO</t>
  </si>
  <si>
    <t>PASSIVO CIRCULANTE</t>
  </si>
  <si>
    <t>FORNECEDORES E CONTAS A PAGAR A CURTO PRAZO</t>
  </si>
  <si>
    <t>DEMAIS OBRIGAÇÕES A CURTO PRAZO</t>
  </si>
  <si>
    <t>PASSIVO NÃO-CIRCULANTE</t>
  </si>
  <si>
    <t>PROVISÕES A LONGO PRAZO</t>
  </si>
  <si>
    <t>PATRIMÔNIO LIQUIDO</t>
  </si>
  <si>
    <t>RESULTADOS ACUMULADOS</t>
  </si>
  <si>
    <t>BENEFÍCIOS PREVIDENCIÁRIOS E ASSISTENCIAIS</t>
  </si>
  <si>
    <t>APOSENTADORIAS E REFORMAS</t>
  </si>
  <si>
    <t>PENSÕES</t>
  </si>
  <si>
    <t>OUTROS BENEFÍCIOS PREVIDENCIÁRIOS E ASSISTENCIAIS</t>
  </si>
  <si>
    <t>USO DE BENS, SERVIÇOS E CONSUMO DE CAPITAL FIXO</t>
  </si>
  <si>
    <t>SERVIÇOS</t>
  </si>
  <si>
    <t>DESVALORIZAÇÃO E PERDA DE ATIVOS E INCORPORAÇÃO DE PASSIVOS</t>
  </si>
  <si>
    <t>REAVALIAÇÃO, REDUÇÃO A VALOR RECUPERÁVEL E AJUSTE PARA PERDAS</t>
  </si>
  <si>
    <t>CONTRIBUIÇÕES</t>
  </si>
  <si>
    <t>CONTRIBUIÇÕES SOCIAIS</t>
  </si>
  <si>
    <t>VARIAÇÕES PATRIMONIAIS AUMENTATIVAS FINANCEIRAS</t>
  </si>
  <si>
    <t>JUROS E ENCARGOS DE MORA</t>
  </si>
  <si>
    <t>REMUNERAÇÃO DE DEPÓSITOS BANCÁRIOS E APLICAÇÕES FINANCEIRAS</t>
  </si>
  <si>
    <t>OUTRAS VARIAÇÕES PATRIMONIAIS AUMENTATIVAS</t>
  </si>
  <si>
    <t>REVERSÃO DE PROVISÕES E AJUSTES DE PERDAS</t>
  </si>
  <si>
    <t>DIVERSAS VARIAÇÕES PATRIMONIAIS AUMENTATIVAS</t>
  </si>
  <si>
    <t>ATOS POTENCIAIS PASSIVOS</t>
  </si>
  <si>
    <t>OBRIGAÇÕES CONTRATUAIS</t>
  </si>
  <si>
    <t>04.034576.0-8</t>
  </si>
  <si>
    <t>Saldo na Data:</t>
  </si>
  <si>
    <t>BANRISUL PATRIMONIAL FI RF LP</t>
  </si>
  <si>
    <t>CNPJ: 04.828.795/0001-81</t>
  </si>
  <si>
    <t>BANRISUL FOCO IRF-M FI RF LP</t>
  </si>
  <si>
    <t>CNPJ: 16.844.885/0001-45</t>
  </si>
  <si>
    <t>BANRISUL FOCO IDKA 2A Fundo de Investimento Renda Fixa</t>
  </si>
  <si>
    <t>CNPJ: 21.007.180/0001-03</t>
  </si>
  <si>
    <t>BANRISUL PREVIDENCIA IPCA 24 F. INVEST RELP</t>
  </si>
  <si>
    <t>CNPJ: 19.882.420/0001-77</t>
  </si>
  <si>
    <t>40.034576.0-8</t>
  </si>
  <si>
    <t xml:space="preserve">PREVID RF IMA-B 5 </t>
  </si>
  <si>
    <t>CNPJ: 3.543.447/0001-03</t>
  </si>
  <si>
    <t>BB PREVID RF IRF-M</t>
  </si>
  <si>
    <t>CNPJ: 7.111.384./0001-69</t>
  </si>
  <si>
    <t xml:space="preserve">BB PREVID IMA-B TP </t>
  </si>
  <si>
    <t>CNPJ: 7.442.078/0001-05</t>
  </si>
  <si>
    <t>Ações Retorno Total</t>
  </si>
  <si>
    <t>CNPJ: 9.005.805/0001-00</t>
  </si>
  <si>
    <t>BB Previd RF IRF-M1</t>
  </si>
  <si>
    <t>CNPJ: 11.328.882/0001-35</t>
  </si>
  <si>
    <t xml:space="preserve">BB Previd RF Fluxo </t>
  </si>
  <si>
    <t>CNPJ: 13.077.415/0001-05</t>
  </si>
  <si>
    <t>BB 670-X 17202-2</t>
  </si>
  <si>
    <t>BB 670-X 17048-8</t>
  </si>
  <si>
    <t>BB Previd RF Fluxo</t>
  </si>
  <si>
    <t>CAIXA FI BRASIL IMA-B TP RF LP</t>
  </si>
  <si>
    <t>CNPJ: 10.740.658/0001-93</t>
  </si>
  <si>
    <t>CAIXA FI BRASIL IMA-B5 TP RF LP</t>
  </si>
  <si>
    <t>CNPJ: 11.060.913/0001-10</t>
  </si>
  <si>
    <t>CAIXA FI BRASIL IMA GERAL TP RF</t>
  </si>
  <si>
    <t>CNPJ: 11.061.217/0001-28</t>
  </si>
  <si>
    <t>CAIXA_FI BRASIL IRF-M1 TP RF</t>
  </si>
  <si>
    <t>CNPJ: 10.740.670/0001-06</t>
  </si>
  <si>
    <t xml:space="preserve">CAIXA FIC BRASIL DISPONIBILIDADES R </t>
  </si>
  <si>
    <t>CNPJ: 14.508.643/0001-55</t>
  </si>
  <si>
    <t>CAIXA FIC BRASIL GESTÃO ESTRATÉGICA</t>
  </si>
  <si>
    <t>CNPJ: 23.215.097/0001-55</t>
  </si>
  <si>
    <t>CEF: 604/006/00000040-2</t>
  </si>
  <si>
    <t>CEF:N604/006/00000064-0</t>
  </si>
  <si>
    <t>CEF: 604/006/00000156-5</t>
  </si>
  <si>
    <t>RELATÓRIO DE VERIFICAÇÃO DOS EXTRATOS COM OS DEMONSTRATIVOS CONTÁBEIS E DIÁRIO DE BANCOS DO RPPS</t>
  </si>
  <si>
    <t>Extratos:</t>
  </si>
  <si>
    <t>Razões:</t>
  </si>
  <si>
    <t>Página 1 de 2</t>
  </si>
  <si>
    <t>Município: Cacapava do Sul</t>
  </si>
  <si>
    <t>Exercício
Atual</t>
  </si>
  <si>
    <t>Exercício
Anterior</t>
  </si>
  <si>
    <t>Nota</t>
  </si>
  <si>
    <t>0,00</t>
  </si>
  <si>
    <t>Página 2 de 2</t>
  </si>
  <si>
    <t>ATIVO (l)</t>
  </si>
  <si>
    <t>PASSIVO (ll)</t>
  </si>
  <si>
    <t>ATOS POTENCIAIS ATIVOS</t>
  </si>
  <si>
    <t>1500</t>
  </si>
  <si>
    <t>(7.780,17)</t>
  </si>
  <si>
    <t>8150</t>
  </si>
  <si>
    <t>(18.748,80)</t>
  </si>
  <si>
    <t>*Nota Explicativa: Os valores apresentados consideram a movimentação das contas Intra OFSS.</t>
  </si>
  <si>
    <t>DEMONSTRAÇÃO DOS FLUXOS DE CAIXA</t>
  </si>
  <si>
    <t>EXERCÍCIO FINANCEIRO ENCERRADO EM 31 DE DZEMBRO DE 2021</t>
  </si>
  <si>
    <t>FLUXOS DE CAIXA DAS ATIVIDADES OPERACIONAIS</t>
  </si>
  <si>
    <t>Prefeitura:</t>
  </si>
  <si>
    <t>RPPS/FAPS:</t>
  </si>
  <si>
    <t>FASM:</t>
  </si>
  <si>
    <t>Câmara</t>
  </si>
  <si>
    <t>CONSOLIDADO:</t>
  </si>
  <si>
    <t>Ingressos</t>
  </si>
  <si>
    <t>185.865.464,07</t>
  </si>
  <si>
    <t>Receita Tributária</t>
  </si>
  <si>
    <t>Receita de Contribuições</t>
  </si>
  <si>
    <t>Receita Patrimonial</t>
  </si>
  <si>
    <t>Receita Agropecuária</t>
  </si>
  <si>
    <t>Receita de Serviços</t>
  </si>
  <si>
    <t>Remuneração das Disponibilidades</t>
  </si>
  <si>
    <t>Outras Receitas Derivadas e Originárias</t>
  </si>
  <si>
    <t>Transferências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</si>
  <si>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</si>
  <si>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</si>
  <si>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</si>
  <si>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</si>
  <si>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</si>
  <si>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</si>
  <si>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</si>
  <si>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</si>
  <si>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</si>
  <si>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</si>
  <si>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Aquisição de ativo não circulante</t>
  </si>
  <si>
    <t>Outros desembolsos de investimentos</t>
  </si>
  <si>
    <t>Fluxo de caixa líquido das atividades de investimento (II)</t>
  </si>
  <si>
    <t>FLUXOS DE CAIXA DAS ATIVIDADES DE FINANCIAMENTO</t>
  </si>
  <si>
    <t>Outros desembolsos de financiamentos</t>
  </si>
  <si>
    <t>Fluxo de caixa líquido das atividades de financiamento (III)</t>
  </si>
  <si>
    <t>GERAÇÃO LÍQUIDA DE CAIXA E EQUIVALENTE DE CAIXA (I + II + III)</t>
  </si>
  <si>
    <t>Caixa e Equivalente de caixa inicial</t>
  </si>
  <si>
    <t>Caixa e Equivalente de caixa final</t>
  </si>
  <si>
    <t>Previdência Social</t>
  </si>
  <si>
    <t>Total dos Desembolsos de Pessoal e Demais Despesas por Função</t>
  </si>
  <si>
    <t>QUADRO DE TRANSFERÊNCIAS RECEBIDAS E CONCEDIDAS</t>
  </si>
  <si>
    <t>TRANSFERÊNCIAS CORRENTES RECEBIDAS</t>
  </si>
  <si>
    <t>Intergovernamentais</t>
  </si>
  <si>
    <t>da União</t>
  </si>
  <si>
    <t>de Estados e Distrito Federal</t>
  </si>
  <si>
    <t>de Municípios</t>
  </si>
  <si>
    <t>Intragovernamentais</t>
  </si>
  <si>
    <t>Outras transferências correntes recebidas</t>
  </si>
  <si>
    <t>Total das transferências recebidas</t>
  </si>
  <si>
    <t>TRANSFERÊNCIAS CONCEDIDAS</t>
  </si>
  <si>
    <t>a União</t>
  </si>
  <si>
    <t>a Estados e Distrito Federal</t>
  </si>
  <si>
    <t>a Consórcios Públicos</t>
  </si>
  <si>
    <t>Outras transferências concedidas</t>
  </si>
  <si>
    <t>Total das transferências concedidas</t>
  </si>
  <si>
    <t>Legislativa</t>
  </si>
  <si>
    <t>Essencial à Justica</t>
  </si>
  <si>
    <t>Administração</t>
  </si>
  <si>
    <t>Segurança Pública</t>
  </si>
  <si>
    <t>Assistência Social</t>
  </si>
  <si>
    <t>Saúde</t>
  </si>
  <si>
    <t>Educação</t>
  </si>
  <si>
    <t>Cultura</t>
  </si>
  <si>
    <t>Urbanismo</t>
  </si>
  <si>
    <t>Saneamento</t>
  </si>
  <si>
    <t>Gestão Ambiental</t>
  </si>
  <si>
    <t>Agricultura</t>
  </si>
  <si>
    <t>Comércio e Serviços</t>
  </si>
  <si>
    <t>Comunicações</t>
  </si>
  <si>
    <t>Transporte</t>
  </si>
  <si>
    <t>Desporto e Lazer</t>
  </si>
  <si>
    <t>Encargos Especiais</t>
  </si>
  <si>
    <t>Outros Encargos da Dívida</t>
  </si>
  <si>
    <t>Total dos Juros e Encargos da Dívida</t>
  </si>
  <si>
    <t>Os valores apresentados consideram a movimentação das contas Intra OFSS.</t>
  </si>
  <si>
    <t>Nota: A Demonstração dos Fluxos de Caixa é elaborada pelo método direto, isto é, evidencia somente as movimentações ocorridas no caixa e seus equivalentes (bancos).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</si>
  <si>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</si>
  <si>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</si>
  <si>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</si>
  <si>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</si>
  <si>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</si>
  <si>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</si>
  <si>
    <t>Município:</t>
  </si>
  <si>
    <t>Cacapava do Sul</t>
  </si>
  <si>
    <t>UF: Estado do Rio Grande do Sul</t>
  </si>
  <si>
    <t>Página 1 de 3</t>
  </si>
  <si>
    <t>Balanço Patrimonial</t>
  </si>
  <si>
    <t>Período:</t>
  </si>
  <si>
    <t>Exercício de 2019</t>
  </si>
  <si>
    <t>Unidade Gestora: 9999 - CONSOLIDADO</t>
  </si>
  <si>
    <t>ESPECIFICAÇÃO</t>
  </si>
  <si>
    <t>65.467.713,70</t>
  </si>
  <si>
    <t>63.280.528,97</t>
  </si>
  <si>
    <t>26.957.543,15</t>
  </si>
  <si>
    <t>22.740.862,95</t>
  </si>
  <si>
    <t>12.483.957,91</t>
  </si>
  <si>
    <t>10.422.522,05</t>
  </si>
  <si>
    <t>OBRIGAÇÕES TRABALHISTAS, PREVIDENCIÁRIAS E ASSISTENCIAIS A PAGAR A CURTO PR</t>
  </si>
  <si>
    <t>19.034.973,92</t>
  </si>
  <si>
    <t>15.398.180,67</t>
  </si>
  <si>
    <t>10.782.483,06</t>
  </si>
  <si>
    <t>13.262.515,06</t>
  </si>
  <si>
    <t>EMPRÉSTIMOS E FINANCIAMENTOS A CURTO PRAZO</t>
  </si>
  <si>
    <t>41.666,67</t>
  </si>
  <si>
    <t>5.707.486,82</t>
  </si>
  <si>
    <t>4.159.785,40</t>
  </si>
  <si>
    <t>4.772.242,46</t>
  </si>
  <si>
    <t>4.065.765,74</t>
  </si>
  <si>
    <t>35.887.444,12</t>
  </si>
  <si>
    <t>34.964.027,23</t>
  </si>
  <si>
    <t>OBRIGAÇÕES FISCAIS A CURTO PRAZO</t>
  </si>
  <si>
    <t>61.258,89</t>
  </si>
  <si>
    <t>61.210,52</t>
  </si>
  <si>
    <t>488.942,29</t>
  </si>
  <si>
    <t>406.606,53</t>
  </si>
  <si>
    <t>3.089.067,88</t>
  </si>
  <si>
    <t>3.174.039,35</t>
  </si>
  <si>
    <t>117.399,50</t>
  </si>
  <si>
    <t>65.072,70</t>
  </si>
  <si>
    <t>69.725.476,63</t>
  </si>
  <si>
    <t>79.928.737,01</t>
  </si>
  <si>
    <t>73.043.864,56</t>
  </si>
  <si>
    <t>70.359.575,80</t>
  </si>
  <si>
    <t>OBRIGAÇÕES TRABALHISTAS, PREVIDENCIÁRIAS E ASSISTENCIAIS A PAGAR A LONGO PR</t>
  </si>
  <si>
    <t>26.775.259,97</t>
  </si>
  <si>
    <t>30.323.633,63</t>
  </si>
  <si>
    <t>42.369.565,82</t>
  </si>
  <si>
    <t>41.996.034,14</t>
  </si>
  <si>
    <t>EMPRÉSTIMOS E FINANCIAMENTOS A LONGO PRAZO</t>
  </si>
  <si>
    <t>374.999,98</t>
  </si>
  <si>
    <t>833.333,29</t>
  </si>
  <si>
    <t>INVESTIMENTOS</t>
  </si>
  <si>
    <t>664.544,48</t>
  </si>
  <si>
    <t>510.186,77</t>
  </si>
  <si>
    <t>FORNECEDORES E CONTAS A PAGAR A LONGO PRAZO</t>
  </si>
  <si>
    <t>1.099.698,23</t>
  </si>
  <si>
    <t>918.089,60</t>
  </si>
  <si>
    <t>30.006.042,76</t>
  </si>
  <si>
    <t>27.849.123,64</t>
  </si>
  <si>
    <t>40.488.386,21</t>
  </si>
  <si>
    <t>46.638.509,30</t>
  </si>
  <si>
    <t>INTANGÍVEL</t>
  </si>
  <si>
    <t>3.711,50</t>
  </si>
  <si>
    <t>4.231,25</t>
  </si>
  <si>
    <t>RESULTADO DIFERIDO</t>
  </si>
  <si>
    <t>987.132,24</t>
  </si>
  <si>
    <t>1.215.171,19</t>
  </si>
  <si>
    <t>41.828.558,48</t>
  </si>
  <si>
    <t>30.970.504,81</t>
  </si>
  <si>
    <t>AJUSTES DE AVALIAÇÃO PATRIMONIAL</t>
  </si>
  <si>
    <t>303.462,66</t>
  </si>
  <si>
    <t>41.525.095,82</t>
  </si>
  <si>
    <t>30.667.042,15</t>
  </si>
  <si>
    <t>TOTAL</t>
  </si>
  <si>
    <t>138.511.578,26</t>
  </si>
  <si>
    <t>133.640.104,77</t>
  </si>
  <si>
    <t>QUADRO DOS ATIVOS E PASSIVOS FINANCEIROS E PERMANENTES - LEI Nº 4.320/64</t>
  </si>
  <si>
    <t>ATIVO FINANCEIRO</t>
  </si>
  <si>
    <t>47.276.904,55</t>
  </si>
  <si>
    <t>44.908.722,14</t>
  </si>
  <si>
    <t>ATIVO PERMANENTE</t>
  </si>
  <si>
    <t>91.234.673,71</t>
  </si>
  <si>
    <t>88.731.382,63</t>
  </si>
  <si>
    <t>97.773.283,25</t>
  </si>
  <si>
    <t>103.450.541,16</t>
  </si>
  <si>
    <t>PASSIVO FINANCEIRO</t>
  </si>
  <si>
    <t>26.188.462,00</t>
  </si>
  <si>
    <t>21.565.900,67</t>
  </si>
  <si>
    <t>PASSIVO PERMANENTE</t>
  </si>
  <si>
    <t>71.584.821,25</t>
  </si>
  <si>
    <t>81.884.640,49</t>
  </si>
  <si>
    <t>SALDO PATRIMONIAL (l - ll)</t>
  </si>
  <si>
    <t>40.738.295,01</t>
  </si>
  <si>
    <t>30.189.563,61</t>
  </si>
  <si>
    <t>QUADRO DAS CONTAS DE COMPENSAÇÃO - LEI Nº 4.320/64</t>
  </si>
  <si>
    <t>GARANTIAS E CONTRAGARANTIAS RECEBIDAS</t>
  </si>
  <si>
    <t>DIREITOS CONVENIADOS E OUTROS INSTRUMENTOS CONGÊNERES</t>
  </si>
  <si>
    <t>DIREITOS CONTRATUAIS</t>
  </si>
  <si>
    <t>OUTROS ATOS POTENCIAIS ATIVOS</t>
  </si>
  <si>
    <t>TOTAL DOS ATOS POTENCIAIS ATIVOS</t>
  </si>
  <si>
    <t>GARANTIAS E CONTRAGARANTIAS CONCEDIDAS</t>
  </si>
  <si>
    <t>OBRIGAÇÕES CONVENIADAS E OUTROS INSTRUMENTOS CONGÊNERES</t>
  </si>
  <si>
    <t>8.376.136,80</t>
  </si>
  <si>
    <t>31.317.503,19</t>
  </si>
  <si>
    <t>OUTROS ATOS POTENCIAIS PASSIVOS</t>
  </si>
  <si>
    <t>854.243,26</t>
  </si>
  <si>
    <t>1.354.622,43</t>
  </si>
  <si>
    <t>TOTAL DOS ATOS POTENCIAIS PASSIVOS</t>
  </si>
  <si>
    <t>40.547.883,25</t>
  </si>
  <si>
    <t>QUADRO DO SUPERÁVIT / DÉFICIT FINANCEIRO</t>
  </si>
  <si>
    <t>DESTINAÇÃO DE RECURSOS</t>
  </si>
  <si>
    <t>EXERCÍCIO ATUAL</t>
  </si>
  <si>
    <t>EXERCÍCIO ANTERIOR</t>
  </si>
  <si>
    <t>1</t>
  </si>
  <si>
    <t>Recurso Livre - Administração Direta Municipal</t>
  </si>
  <si>
    <t>(13.636.145,62)</t>
  </si>
  <si>
    <t>29.348.703,86</t>
  </si>
  <si>
    <t>20</t>
  </si>
  <si>
    <t>MDE - Manutenção e Desenvolvimento Ensino</t>
  </si>
  <si>
    <t>(14.400.170,96)</t>
  </si>
  <si>
    <t>(9.642.817,20)</t>
  </si>
  <si>
    <t>31</t>
  </si>
  <si>
    <t>FUNDEB (a partir de 01/01/2007 - Instituído pela EC n° 53/2006)</t>
  </si>
  <si>
    <t>(102.231,96)</t>
  </si>
  <si>
    <t>(207.632,17)</t>
  </si>
  <si>
    <t>40</t>
  </si>
  <si>
    <t>ASPS - Ações de Serviços Públicos de Saúde</t>
  </si>
  <si>
    <t>(22.196.256,82)</t>
  </si>
  <si>
    <t>(15.367.249,56)</t>
  </si>
  <si>
    <t>50</t>
  </si>
  <si>
    <t>RPPS (instituído como FUNDO dentro da Administração Direta)</t>
  </si>
  <si>
    <t>68.535.468,98</t>
  </si>
  <si>
    <t>67.593.898,47</t>
  </si>
  <si>
    <t>1022</t>
  </si>
  <si>
    <t>PROGRAMA NACIONAL DE ALIMENTACAO ESCOLAR PNAE/FNDE.</t>
  </si>
  <si>
    <t>97.910,94</t>
  </si>
  <si>
    <t>71.852,07</t>
  </si>
  <si>
    <t>1023</t>
  </si>
  <si>
    <t>SALARIO EDUCACAO</t>
  </si>
  <si>
    <t>(111.441,95)</t>
  </si>
  <si>
    <t>173.950,95</t>
  </si>
  <si>
    <t>1024</t>
  </si>
  <si>
    <t>TRANSPORTE ESCOLAR</t>
  </si>
  <si>
    <t>17.997,03</t>
  </si>
  <si>
    <t>4.540,90</t>
  </si>
  <si>
    <t>1025</t>
  </si>
  <si>
    <t>CONVENIO UNIAO FUNDACAO NACIONAL DE DESENVOLVIMENTO DA EDUCACAO - FNDE</t>
  </si>
  <si>
    <t>281.423,47</t>
  </si>
  <si>
    <t>266.908,99</t>
  </si>
  <si>
    <t>1026</t>
  </si>
  <si>
    <t>Recursos do PEATE/RS</t>
  </si>
  <si>
    <t>(163.695,56)</t>
  </si>
  <si>
    <t>(305.617,33)</t>
  </si>
  <si>
    <t>1031</t>
  </si>
  <si>
    <t>RECURSOS CREDITO EDUCATIVO FUNCRED</t>
  </si>
  <si>
    <t>(150.949,92)</t>
  </si>
  <si>
    <t>(151.222,60)</t>
  </si>
  <si>
    <t>PRONIM CP - Contabilidade Pública</t>
  </si>
  <si>
    <t>Emitido em: 31/01/2020 15:10:13</t>
  </si>
  <si>
    <t>Página 2 de 3</t>
  </si>
  <si>
    <t>1032</t>
  </si>
  <si>
    <t>MERENDA ESCOLAR CONTRAPARTIDA DO ESTADO</t>
  </si>
  <si>
    <t>(5.694,48)</t>
  </si>
  <si>
    <t>1101</t>
  </si>
  <si>
    <t>CEF-DESENVOLVIMENTO DA AGROPECUÁRIA</t>
  </si>
  <si>
    <t>1,34</t>
  </si>
  <si>
    <t>1103</t>
  </si>
  <si>
    <t>SERVIÇOS AGROPECUARIOS</t>
  </si>
  <si>
    <t>(45.021,24)</t>
  </si>
  <si>
    <t>(31.916,29)</t>
  </si>
  <si>
    <t>1104</t>
  </si>
  <si>
    <t>APOIO E DESENVOLVIMENTO DA AGRICULTURA FAMILIAR</t>
  </si>
  <si>
    <t>58.557,39</t>
  </si>
  <si>
    <t>210.758,77</t>
  </si>
  <si>
    <t>1121</t>
  </si>
  <si>
    <t>CONVÊNIO-UNIÃO C/ FUNDO DE ASSISTÊNCIA SOCIAL</t>
  </si>
  <si>
    <t>504.867,14</t>
  </si>
  <si>
    <t>203.158,54</t>
  </si>
  <si>
    <t>1122</t>
  </si>
  <si>
    <t>CONVÊNIO-ESTADO C/ FUNDO DE ASSISTÊNCIA SOCIAL</t>
  </si>
  <si>
    <t>18.958,87</t>
  </si>
  <si>
    <t>24.330,09</t>
  </si>
  <si>
    <t>1123</t>
  </si>
  <si>
    <t>Programa Habitacional Minha Casa do ERGSul.</t>
  </si>
  <si>
    <t>(27.252,65)</t>
  </si>
  <si>
    <t>(28.797,82)</t>
  </si>
  <si>
    <t>1124</t>
  </si>
  <si>
    <t>Fundo Municipal da Criança e do Adolescente</t>
  </si>
  <si>
    <t>76.859,39</t>
  </si>
  <si>
    <t>68.388,63</t>
  </si>
  <si>
    <t>1180</t>
  </si>
  <si>
    <t>Programa Habitar Brasil</t>
  </si>
  <si>
    <t>(1.670,10)</t>
  </si>
  <si>
    <t>1181</t>
  </si>
  <si>
    <t>RECURSOS DA INFRA-ESTRUTURA</t>
  </si>
  <si>
    <t>22,12</t>
  </si>
  <si>
    <t>20,57</t>
  </si>
  <si>
    <t>1182</t>
  </si>
  <si>
    <t>COTA-PARTE DA MULTA DE TRANSITO</t>
  </si>
  <si>
    <t>92.111,74</t>
  </si>
  <si>
    <t>48.632,61</t>
  </si>
  <si>
    <t>1184</t>
  </si>
  <si>
    <t>Recursos destinados a açoes valtadas ao meio ambiente e a infra infraestrutura.</t>
  </si>
  <si>
    <t>(319,61)</t>
  </si>
  <si>
    <t>3.010,11</t>
  </si>
  <si>
    <t>1186</t>
  </si>
  <si>
    <t>Construção, Ampliação, Moderniação e Reforma de Modulos Esportivos</t>
  </si>
  <si>
    <t>116.632,03</t>
  </si>
  <si>
    <t>119.129,08</t>
  </si>
  <si>
    <t>1187</t>
  </si>
  <si>
    <t>Estacionamento Rotativo</t>
  </si>
  <si>
    <t>(13.131,08)</t>
  </si>
  <si>
    <t>(13.131,18)</t>
  </si>
  <si>
    <t>1188</t>
  </si>
  <si>
    <t>FUNREBOM</t>
  </si>
  <si>
    <t>105.560,77</t>
  </si>
  <si>
    <t>86.581,46</t>
  </si>
  <si>
    <t>1190</t>
  </si>
  <si>
    <t>CONVENIO COM O ESTADO PARA INFRA-ESTRUTU</t>
  </si>
  <si>
    <t>490,04</t>
  </si>
  <si>
    <t>448,79</t>
  </si>
  <si>
    <t>FASM</t>
  </si>
  <si>
    <t>6.743.691,08</t>
  </si>
  <si>
    <t>3802</t>
  </si>
  <si>
    <t>Pavimentação da Rua João Carlos Osório Torres</t>
  </si>
  <si>
    <t>96.721,88</t>
  </si>
  <si>
    <t>3806</t>
  </si>
  <si>
    <t>Pavimentação Av. Castelo Branco</t>
  </si>
  <si>
    <t>(8.506,95)</t>
  </si>
  <si>
    <t>3807</t>
  </si>
  <si>
    <t>Pavimentação Nicolau Silveira Abraão II</t>
  </si>
  <si>
    <t>83.279,69</t>
  </si>
  <si>
    <t>3811</t>
  </si>
  <si>
    <t>Revitalização Parque Fonte do Mato</t>
  </si>
  <si>
    <t>16.812,32</t>
  </si>
  <si>
    <t>3812</t>
  </si>
  <si>
    <t>Exec. de Ações de prev. e preparação p/ emergências e desastres</t>
  </si>
  <si>
    <t>(364.208,14)</t>
  </si>
  <si>
    <t>(325.071,25)</t>
  </si>
  <si>
    <t>3813</t>
  </si>
  <si>
    <t>Obras /plano Estadual de Enfrentamento de Desastres Amientais</t>
  </si>
  <si>
    <t>1.416,41</t>
  </si>
  <si>
    <t>1.280,75</t>
  </si>
  <si>
    <t>3814</t>
  </si>
  <si>
    <t>Programa PRODESA</t>
  </si>
  <si>
    <t>21.903,36</t>
  </si>
  <si>
    <t>19,53</t>
  </si>
  <si>
    <t>3818</t>
  </si>
  <si>
    <t>Recursos do Estado para Infra-Estrutura</t>
  </si>
  <si>
    <t>51.598,34</t>
  </si>
  <si>
    <t>46.678,30</t>
  </si>
  <si>
    <t>3819</t>
  </si>
  <si>
    <t>Pavimentação Ruas Ijuí, Dagoberto e Retaxerxes</t>
  </si>
  <si>
    <t>198.261,72</t>
  </si>
  <si>
    <t>190.934,86</t>
  </si>
  <si>
    <t>3822</t>
  </si>
  <si>
    <t>Pavimentação Rua Silva Jardim</t>
  </si>
  <si>
    <t>(115.936,12)</t>
  </si>
  <si>
    <t>3.742,34</t>
  </si>
  <si>
    <t>3823</t>
  </si>
  <si>
    <t>MDS - Aquisição de bens</t>
  </si>
  <si>
    <t>1.614,84</t>
  </si>
  <si>
    <t>3824</t>
  </si>
  <si>
    <t>Pavimentação R. Pedro Amunciação</t>
  </si>
  <si>
    <t>15.524,61</t>
  </si>
  <si>
    <t>3825</t>
  </si>
  <si>
    <t>Pavimentação da Rua Domingos Dutra Farias</t>
  </si>
  <si>
    <t>4.472,17</t>
  </si>
  <si>
    <t>80.446,97</t>
  </si>
  <si>
    <t>3826</t>
  </si>
  <si>
    <t>Passeio público e ciclovia</t>
  </si>
  <si>
    <t>4.385,22</t>
  </si>
  <si>
    <t>121.226,74</t>
  </si>
  <si>
    <t>3827</t>
  </si>
  <si>
    <t>Ações de recuperação de emergência - Recuperação de pontes</t>
  </si>
  <si>
    <t>7.304,62</t>
  </si>
  <si>
    <t>465.641,03</t>
  </si>
  <si>
    <t>3828</t>
  </si>
  <si>
    <t>Drenagem pluvial de ruas</t>
  </si>
  <si>
    <t>120.822,73</t>
  </si>
  <si>
    <t>69.220,34</t>
  </si>
  <si>
    <t>3829</t>
  </si>
  <si>
    <t>Pavimentação da Av. João Manuel de Lima e Silva</t>
  </si>
  <si>
    <t>(695.673,71)</t>
  </si>
  <si>
    <t>(700.069,96)</t>
  </si>
  <si>
    <t>3832</t>
  </si>
  <si>
    <t>Pavimentação da Rua Xiru Meireles</t>
  </si>
  <si>
    <t>44.575,98</t>
  </si>
  <si>
    <t>4001</t>
  </si>
  <si>
    <t>Outras receitas municipais aplicadas em Saúde</t>
  </si>
  <si>
    <t>(15.034,37)</t>
  </si>
  <si>
    <t>(15.035,61)</t>
  </si>
  <si>
    <t>4011</t>
  </si>
  <si>
    <t>Atenção Básica - PIES / Núcleo de Apoio à Atenção Básica - NAAB / Oficinas Terapêuticas / Redução de Danos / Rede Cegonha - exames pré-natais / Tele D</t>
  </si>
  <si>
    <t>58.989,80</t>
  </si>
  <si>
    <t>59.443,93</t>
  </si>
  <si>
    <t>4050</t>
  </si>
  <si>
    <t>Farmácia Básica / Plantas Medicinais e Fitoterápicos / Diabetes Mellitus / Fraldas e outros insumos</t>
  </si>
  <si>
    <t>(1.711,26)</t>
  </si>
  <si>
    <t>9.875,35</t>
  </si>
  <si>
    <t>4051</t>
  </si>
  <si>
    <t>Recursos para Medicamentos de Mellitus</t>
  </si>
  <si>
    <t>278,66</t>
  </si>
  <si>
    <t>269,13</t>
  </si>
  <si>
    <t>4080</t>
  </si>
  <si>
    <t>PACS</t>
  </si>
  <si>
    <t>314,32</t>
  </si>
  <si>
    <t>4090</t>
  </si>
  <si>
    <t>PSF / NASF / ESF Quilombola / ESF Indígena / Saúde Bucal / Saúde Bucal Indígena / PACS / ESF Prisional / Residência Médica / Combate ao Racismo Instit</t>
  </si>
  <si>
    <t>2.477,31</t>
  </si>
  <si>
    <t>(2.618,93)</t>
  </si>
  <si>
    <t>4091</t>
  </si>
  <si>
    <t>Programa de Prevenção à Violência - Ações SóciosEducativas</t>
  </si>
  <si>
    <t>10,18</t>
  </si>
  <si>
    <t>4160</t>
  </si>
  <si>
    <t>PIM - Primeira Infância Melhor</t>
  </si>
  <si>
    <t>32.481,71</t>
  </si>
  <si>
    <t>20.500,78</t>
  </si>
  <si>
    <t>4170</t>
  </si>
  <si>
    <t>SAMU / UPA - Urgências - Remoção PAC</t>
  </si>
  <si>
    <t>1.949,11</t>
  </si>
  <si>
    <t>2.124,64</t>
  </si>
  <si>
    <t>4190</t>
  </si>
  <si>
    <t>Vigilância em Saúde / Laboratório de Entomologia / Dengue / Desastres Ambientais</t>
  </si>
  <si>
    <t>8.302,51</t>
  </si>
  <si>
    <t>4220</t>
  </si>
  <si>
    <t>CAPS - Centro de Atenção Psicossocial</t>
  </si>
  <si>
    <t>2.383,32</t>
  </si>
  <si>
    <t>3.559,77</t>
  </si>
  <si>
    <t>4232</t>
  </si>
  <si>
    <t>REGIÃO RESOLVE - aquisição de equiptos - USB</t>
  </si>
  <si>
    <t>(12.343,77)</t>
  </si>
  <si>
    <t>(11.643,06)</t>
  </si>
  <si>
    <t>4234</t>
  </si>
  <si>
    <t>REGIONALIZAÇÃO - aquisição de ambulância</t>
  </si>
  <si>
    <t>(1.804,90)</t>
  </si>
  <si>
    <t>4270</t>
  </si>
  <si>
    <t>CUCA LEGAL (CAPS)</t>
  </si>
  <si>
    <t>59,68</t>
  </si>
  <si>
    <t>51,66</t>
  </si>
  <si>
    <t>4292</t>
  </si>
  <si>
    <t>Aquisição de Veículos</t>
  </si>
  <si>
    <t>170,77</t>
  </si>
  <si>
    <t>166,78</t>
  </si>
  <si>
    <t>4293</t>
  </si>
  <si>
    <t>Aquisição de Equipamentos e Material Permanente</t>
  </si>
  <si>
    <t>390,46</t>
  </si>
  <si>
    <t>345,73</t>
  </si>
  <si>
    <t>4294</t>
  </si>
  <si>
    <t>Construções ou Ampliações</t>
  </si>
  <si>
    <t>676,67</t>
  </si>
  <si>
    <t>537,05</t>
  </si>
  <si>
    <t>4500</t>
  </si>
  <si>
    <t>CUSTEIO - Atenção Básica</t>
  </si>
  <si>
    <t>956.098,20</t>
  </si>
  <si>
    <t>4501</t>
  </si>
  <si>
    <t>CUSTEIO - Atenção de média e alta complexidade ambulatorial e hospitalar</t>
  </si>
  <si>
    <t>11.091,10</t>
  </si>
  <si>
    <t>4502</t>
  </si>
  <si>
    <t>CUSTEIO - Vigilância em Saúde</t>
  </si>
  <si>
    <t>50.404,31</t>
  </si>
  <si>
    <t>4503</t>
  </si>
  <si>
    <t>CUSTEIO - Assistência Farmacêutica</t>
  </si>
  <si>
    <t>32.191,41</t>
  </si>
  <si>
    <t>4504</t>
  </si>
  <si>
    <t>CUSTEIO - Gestão do SUS</t>
  </si>
  <si>
    <t>9.594,46</t>
  </si>
  <si>
    <t>4505</t>
  </si>
  <si>
    <t>INVESTIMENTO - Atenção Básica</t>
  </si>
  <si>
    <t>326.960,46</t>
  </si>
  <si>
    <t>4506</t>
  </si>
  <si>
    <t>INVESTIMENTO - Atenção Especializada</t>
  </si>
  <si>
    <t>(181.973,60)</t>
  </si>
  <si>
    <t>4507</t>
  </si>
  <si>
    <t>INVESTIMENTO - Vigilância em Saúde</t>
  </si>
  <si>
    <t>304,10</t>
  </si>
  <si>
    <t>4509</t>
  </si>
  <si>
    <t>INVESTIMENTO - Gestão do SUS</t>
  </si>
  <si>
    <t>888,71</t>
  </si>
  <si>
    <t>4510</t>
  </si>
  <si>
    <t>PAB  Fixo / Telessaúde / Acolhimento Infanto Juvenil</t>
  </si>
  <si>
    <t>82.091,25</t>
  </si>
  <si>
    <t>71.722,43</t>
  </si>
  <si>
    <t>4520</t>
  </si>
  <si>
    <t>ESF - Saúde da Família / Saúde na Escola / Saúde do Homem / NASF/Melhor em Casa / Saúde Bucal / PACS / ESF Indígena / Inc. Sistema Penitenciário</t>
  </si>
  <si>
    <t>222.981,96</t>
  </si>
  <si>
    <t>4521</t>
  </si>
  <si>
    <t>PMAQ - Programa de Melhoria do Acesso e da Qualidade</t>
  </si>
  <si>
    <t>1.950,48</t>
  </si>
  <si>
    <t>1.730,48</t>
  </si>
  <si>
    <t>4530</t>
  </si>
  <si>
    <t>PACS - AGENTES COM. DE SAÚDE PAB VARIÁVEL</t>
  </si>
  <si>
    <t>(47.782,76)</t>
  </si>
  <si>
    <t>Página 3 de 3</t>
  </si>
  <si>
    <t>4540</t>
  </si>
  <si>
    <t>SAÚDE BUCAL - PAB VARIÁVEL</t>
  </si>
  <si>
    <t>1.001,44</t>
  </si>
  <si>
    <t>4550</t>
  </si>
  <si>
    <t>FATOR INCENTIVO POVOS INDÍGENAS - PAB VARIÁVEL</t>
  </si>
  <si>
    <t>(10.187,90)</t>
  </si>
  <si>
    <t>4580</t>
  </si>
  <si>
    <t>COMPENSAÇÃO ESPECIFICIDADES REGIONAIS - PAB VARIÁVEL</t>
  </si>
  <si>
    <t>(1.615,81)</t>
  </si>
  <si>
    <t>4590</t>
  </si>
  <si>
    <t>Foi alterado para o recurso 4501 em 2019.</t>
  </si>
  <si>
    <t>3.811,24</t>
  </si>
  <si>
    <t>(95.995,35)</t>
  </si>
  <si>
    <t>4620</t>
  </si>
  <si>
    <t>SAMU / UPA</t>
  </si>
  <si>
    <t>5.182,58</t>
  </si>
  <si>
    <t>4.521,10</t>
  </si>
  <si>
    <t>4710</t>
  </si>
  <si>
    <t>Limite financeiro da Vigilância em Saúde -  Incentivo para ações de prevenção de acidentes e violência / Ações práticas corporais - atividade física</t>
  </si>
  <si>
    <t>7.005,25</t>
  </si>
  <si>
    <t>8.345,69</t>
  </si>
  <si>
    <t>4750</t>
  </si>
  <si>
    <t>TERMO DE AJUSTE E METAS - TAM (MAC - VISA)</t>
  </si>
  <si>
    <t>(2.797,81)</t>
  </si>
  <si>
    <t>4760</t>
  </si>
  <si>
    <t>Vigilância Sanitária / Gerenciamento de Riscos</t>
  </si>
  <si>
    <t>19.859,35</t>
  </si>
  <si>
    <t>19.016,74</t>
  </si>
  <si>
    <t>4770</t>
  </si>
  <si>
    <t>Assistência Farmacêutica</t>
  </si>
  <si>
    <t>14.924,82</t>
  </si>
  <si>
    <t>4841</t>
  </si>
  <si>
    <t>Incentivo Custeio dos CAPS / Implantação de Leitos Saude Mental / Acolhimento Adulto / Serviços Residenciais Terapêuticos</t>
  </si>
  <si>
    <t>14.549,73</t>
  </si>
  <si>
    <t>13.349,95</t>
  </si>
  <si>
    <t>4900</t>
  </si>
  <si>
    <t>Educação em Saúde</t>
  </si>
  <si>
    <t>12.066,67</t>
  </si>
  <si>
    <t>4929</t>
  </si>
  <si>
    <t>Academias da Saude - Construção e Custeio-Programa Financiamento Ações de Alimentação e Nutrição (VAN)</t>
  </si>
  <si>
    <t>88.039,62</t>
  </si>
  <si>
    <t>4931</t>
  </si>
  <si>
    <t>(44.443,45)</t>
  </si>
  <si>
    <t>(54.444,45)</t>
  </si>
  <si>
    <t>4936</t>
  </si>
  <si>
    <t>250.675,77</t>
  </si>
  <si>
    <t>170.676,77</t>
  </si>
  <si>
    <t>4960</t>
  </si>
  <si>
    <t>Monitoramento da Situação Nutricional / Financiamento das Ações de Alimentação e Nutrição (FAN)</t>
  </si>
  <si>
    <t>24.706,36</t>
  </si>
  <si>
    <t>4986</t>
  </si>
  <si>
    <t>Recurso Federal - CAPS</t>
  </si>
  <si>
    <t>(189,58)</t>
  </si>
  <si>
    <t>8001</t>
  </si>
  <si>
    <t>Recursos Extraorçamentários</t>
  </si>
  <si>
    <t>668.269,30</t>
  </si>
  <si>
    <t>708.179,69</t>
  </si>
  <si>
    <t>Recurso ExtraOrçamentário do Fundo de Assistência a Saúde do Servidor Municipal - FASM</t>
  </si>
  <si>
    <t>Total das Fontes de Recursos:</t>
  </si>
  <si>
    <t>21.088.442,55</t>
  </si>
  <si>
    <t>80.567.351,70</t>
  </si>
  <si>
    <t>Município: CACAPAVA DO SUL</t>
  </si>
  <si>
    <t>UF: ESTADO DO RIO GRANDE DO SUL</t>
  </si>
  <si>
    <t>Período: Exercício de 2019</t>
  </si>
  <si>
    <t>Balanço Financeiro</t>
  </si>
  <si>
    <t>INGRESSOS</t>
  </si>
  <si>
    <t>DISPÊNDIOS</t>
  </si>
  <si>
    <t>Exercício Atual</t>
  </si>
  <si>
    <t>Exercício Anterior</t>
  </si>
  <si>
    <t>RECEITA ORÇAMENTÁRIA</t>
  </si>
  <si>
    <t>DESPESA ORÇAMENTÁRIA</t>
  </si>
  <si>
    <t xml:space="preserve">      ORDINÁRIA</t>
  </si>
  <si>
    <t xml:space="preserve">    ORDINÁRIA</t>
  </si>
  <si>
    <t xml:space="preserve">      VINCULADA</t>
  </si>
  <si>
    <t xml:space="preserve">    VINCULADA</t>
  </si>
  <si>
    <t xml:space="preserve">        RECURSOS DESTINADOS À EDUCAÇÃO</t>
  </si>
  <si>
    <t xml:space="preserve">        RECURSOS DESTINADOS À SAÚDE</t>
  </si>
  <si>
    <t xml:space="preserve">        RECURSOS DESTINADOS À PREVIDÊNCIA SOCIAL - RPPS</t>
  </si>
  <si>
    <t xml:space="preserve">        RECURSOS DESTINADOS À PREVIDÊNCIA GERAL - RGPS</t>
  </si>
  <si>
    <t xml:space="preserve">        RECURSOS DESTINADOS A SEGURIDADE SOCIAL</t>
  </si>
  <si>
    <t xml:space="preserve">        OUTRAS DESTINAÇÕES DE RECURSOS</t>
  </si>
  <si>
    <t xml:space="preserve">        INFRA ESTRURTURA</t>
  </si>
  <si>
    <t>TRANSFERÊNCIAS FINANCEIRAS RECEBIDAS</t>
  </si>
  <si>
    <t>TRANSFERÊNCIAS FINANCEIRAS CONCEDIDAS</t>
  </si>
  <si>
    <t xml:space="preserve">  TRANSFERÊNCIAS RECEBIDAS PARA A EXECUÇÃO ORÇAMENTÁRIA</t>
  </si>
  <si>
    <t xml:space="preserve">  TRANSFERÊNCIAS CONCEDIDAS PARA A EXECUÇÃO ORCAMENTARIA</t>
  </si>
  <si>
    <t xml:space="preserve">  TRANSFERÊNCIAS RECEBIDAS INDEPENDENTES DE EXECUÇÃO ORÇAMENTÁRIA</t>
  </si>
  <si>
    <t xml:space="preserve">  TRANSFERÊNCIAS CONCEDIDAS - INDEPENDENTES DE EXECUÇÃO ORÇAMENTÁRIA</t>
  </si>
  <si>
    <t xml:space="preserve">  TRANSFERENCIAS RECEBIDAS PARA APORTES DE RECURSOS PARA O RPPS</t>
  </si>
  <si>
    <t xml:space="preserve">  TRANSFERÊNCIAS CONCEDIDAS PARA APORTES DE RECURSOS PARA O RPPS</t>
  </si>
  <si>
    <t xml:space="preserve">  TRANSFERÊNCIAS RECEBIDAS PARA APORTES DE RECURSOS PARA O RGPS</t>
  </si>
  <si>
    <t xml:space="preserve">  TRANSFERÊNCIAS CONCEDIDAS PARA APORTES DE RECURSOS PARA O RGPS</t>
  </si>
  <si>
    <t>RECEBIMENTOS EXTRAORÇAMENTÁRIOS</t>
  </si>
  <si>
    <t>PAGAMENTOS EXTRAORÇAMENTÁRIOS</t>
  </si>
  <si>
    <t xml:space="preserve">  INSCRIÇÃO DE RESTOS A PAGAR PROCESSADOS</t>
  </si>
  <si>
    <t xml:space="preserve">  PAGAMENTO DE RESTOS A PAGAR PROCESSADOS</t>
  </si>
  <si>
    <t xml:space="preserve">  INSCRIÇÃO DE RESTOS A PAGAR NÃO PROCESSADOS</t>
  </si>
  <si>
    <t xml:space="preserve">  PAGAMENTO DE RESTOS A PAGAR NÃO PROCESSADOS</t>
  </si>
  <si>
    <t xml:space="preserve">  DEPÓSITOS RESTITUÍVEIS E VALORES VINCULADOS</t>
  </si>
  <si>
    <t xml:space="preserve">  OUTROS RECEBIMENTOS EXTRAORÇAMENTÁRIOS</t>
  </si>
  <si>
    <t xml:space="preserve">  OUTROS PAGAMENTOS EXTRAORÇAMENTÁRIOS</t>
  </si>
  <si>
    <t>SALDO DO EXERCÍCIO ANTERIOR</t>
  </si>
  <si>
    <t>SALDO PARA O EXERCÍCIO SEGUINTE</t>
  </si>
  <si>
    <t xml:space="preserve">  CAIXA</t>
  </si>
  <si>
    <t xml:space="preserve">  BANCOS CONTA MOVIMENTO</t>
  </si>
  <si>
    <t xml:space="preserve">  BANCOS CONTA APLICAÇÃO FINANCEIRA</t>
  </si>
  <si>
    <t>DEDUÇÕES DA RECEITA ORÇAMENTÁRIA</t>
  </si>
  <si>
    <t>SALDO</t>
  </si>
  <si>
    <t>(A)</t>
  </si>
  <si>
    <t>(B)</t>
  </si>
  <si>
    <t>(C) = (A-B)</t>
  </si>
  <si>
    <t>(D)</t>
  </si>
  <si>
    <t>(E)</t>
  </si>
  <si>
    <t>(F) = (D-E)</t>
  </si>
  <si>
    <t xml:space="preserve">      Ordinária</t>
  </si>
  <si>
    <t xml:space="preserve">      Vinculada</t>
  </si>
  <si>
    <t xml:space="preserve">        Recursos Destinados à Educação</t>
  </si>
  <si>
    <t xml:space="preserve">        Recursos Destinados à Saúde</t>
  </si>
  <si>
    <t xml:space="preserve">        Recursos Destinados à Previdência Social - RPPS</t>
  </si>
  <si>
    <t xml:space="preserve">        Recursos Destinados à Previdência Geral - RGPS</t>
  </si>
  <si>
    <t xml:space="preserve">        Recursos Destinados a Seguridade Social</t>
  </si>
  <si>
    <t xml:space="preserve">        Outras Destinações de Recursos</t>
  </si>
  <si>
    <t xml:space="preserve">        Infra Estrurtura</t>
  </si>
  <si>
    <t>Total</t>
  </si>
  <si>
    <t xml:space="preserve">  Nota Explicativa: Este demonstrativo foi elaborado pelo método indireto, isto é, apresenta as informações com contrapartida de </t>
  </si>
  <si>
    <t xml:space="preserve">  disponibilidades financeiras</t>
  </si>
  <si>
    <t>DEMONSTRAÇÃO DAS VARIAÇÕES PATRIMONIAIS</t>
  </si>
  <si>
    <t>QUADRO - VARIAÇÕES PATRIMONIAIS AUMENTATIVAS</t>
  </si>
  <si>
    <t>QUADRO - VARIAÇÕES PATRIMONIAIS DIMINUTIVAS</t>
  </si>
  <si>
    <t>VARIAÇÕES PATRIMONIAIS AUMENTATIVAS</t>
  </si>
  <si>
    <t>VARIAÇÕES PATRIMONIAIS DIMINUTIVAS</t>
  </si>
  <si>
    <t>IMPOSTOS, TAXAS E CONTRIBUIÇÕES DE MELHORIA</t>
  </si>
  <si>
    <t>12.953.225,14</t>
  </si>
  <si>
    <t>10.941.056,63</t>
  </si>
  <si>
    <t>PESSOAL E ENCARGOS</t>
  </si>
  <si>
    <t>63.250.602,56</t>
  </si>
  <si>
    <t>57.622.962,97</t>
  </si>
  <si>
    <t>IMPOSTOS</t>
  </si>
  <si>
    <t>12.300.344,50</t>
  </si>
  <si>
    <t>10.303.724,68</t>
  </si>
  <si>
    <t>REMUNERAÇÃO A PESSOAL</t>
  </si>
  <si>
    <t>46.662.427,16</t>
  </si>
  <si>
    <t>43.293.301,98</t>
  </si>
  <si>
    <t>TAXAS</t>
  </si>
  <si>
    <t>652.715,51</t>
  </si>
  <si>
    <t>637.237,34</t>
  </si>
  <si>
    <t>ENCARGOS PATRONAIS</t>
  </si>
  <si>
    <t>13.450.651,53</t>
  </si>
  <si>
    <t>11.307.092,93</t>
  </si>
  <si>
    <t>CONTRIBUIÇÕES DE MELHORIA</t>
  </si>
  <si>
    <t>165,13</t>
  </si>
  <si>
    <t>94,61</t>
  </si>
  <si>
    <t>BENEFÍCIOS A PESSOAL</t>
  </si>
  <si>
    <t>2.886.723,14</t>
  </si>
  <si>
    <t>2.859.824,61</t>
  </si>
  <si>
    <t>19.331.618,48</t>
  </si>
  <si>
    <t>23.225.606,49</t>
  </si>
  <si>
    <t>OUTRAS VARIAÇÕES PATRIMONIAIS DIMINUTIVAS - PESSOAL E ENCARGOS</t>
  </si>
  <si>
    <t>250.800,73</t>
  </si>
  <si>
    <t>162.743,45</t>
  </si>
  <si>
    <t>18.364.211,01</t>
  </si>
  <si>
    <t>22.446.931,38</t>
  </si>
  <si>
    <t>19.205.157,54</t>
  </si>
  <si>
    <t>16.795.546,19</t>
  </si>
  <si>
    <t>CONTRIBUIÇÃO DE ILUMINAÇÃO PÚBLICA</t>
  </si>
  <si>
    <t>967.407,47</t>
  </si>
  <si>
    <t>778.675,11</t>
  </si>
  <si>
    <t>16.594.957,75</t>
  </si>
  <si>
    <t>14.467.278,82</t>
  </si>
  <si>
    <t>EXPLORAÇÃO E VENDA DE BENS, SERVIÇOS E DIREITOS</t>
  </si>
  <si>
    <t>198.877,07</t>
  </si>
  <si>
    <t>552.418,55</t>
  </si>
  <si>
    <t>2.383.256,94</t>
  </si>
  <si>
    <t>2.172.890,36</t>
  </si>
  <si>
    <t>EXPLORAÇÃO DE BENS E DIREITOS E PRESTAÇÃO DE SERVIÇOS</t>
  </si>
  <si>
    <t>226.942,85</t>
  </si>
  <si>
    <t>155.377,01</t>
  </si>
  <si>
    <t>6.076.546,28</t>
  </si>
  <si>
    <t>5.198.474,23</t>
  </si>
  <si>
    <t>27.062.772,47</t>
  </si>
  <si>
    <t>24.528.898,94</t>
  </si>
  <si>
    <t>1.191.632,62</t>
  </si>
  <si>
    <t>1.673.444,67</t>
  </si>
  <si>
    <t>USO DE MATERIAL DE CONSUMO</t>
  </si>
  <si>
    <t>4.481.317,44</t>
  </si>
  <si>
    <t>4.462.608,05</t>
  </si>
  <si>
    <t>4.872.443,71</t>
  </si>
  <si>
    <t>3.485.499,80</t>
  </si>
  <si>
    <t>21.809.242,94</t>
  </si>
  <si>
    <t>19.848.534,40</t>
  </si>
  <si>
    <t>OUTRAS VARIAÇÕES PATRIMONIAIS AUMENTATIVAS - FINANCEIRAS</t>
  </si>
  <si>
    <t>12.469,95</t>
  </si>
  <si>
    <t>39.529,76</t>
  </si>
  <si>
    <t>DEPRECIAÇÃO, AMORTIZAÇÃO E EXAUSTÃO</t>
  </si>
  <si>
    <t>772.212,09</t>
  </si>
  <si>
    <t>217.756,49</t>
  </si>
  <si>
    <t>TRANSFERÊNCIAS E DELEGAÇÕES RECEBIDAS</t>
  </si>
  <si>
    <t>93.208.698,29</t>
  </si>
  <si>
    <t>85.311.858,77</t>
  </si>
  <si>
    <t>VARIAÇÕES PATRIMONIAIS DIMINUTIVAS FINANCEIRAS</t>
  </si>
  <si>
    <t>132.841,85</t>
  </si>
  <si>
    <t>219.267,29</t>
  </si>
  <si>
    <t>TRANSFERÊNCIAS INTRAGOVERNAMENTAIS</t>
  </si>
  <si>
    <t>4.460.723,70</t>
  </si>
  <si>
    <t>3.731.864,28</t>
  </si>
  <si>
    <t>JUROS E ENCARGOS DE EMPRÉSTIMOS E FINANCIAMENTOS OBTIDOS</t>
  </si>
  <si>
    <t>TRANSFERÊNCIAS INTER GOVERNAMENTAIS</t>
  </si>
  <si>
    <t>88.746.552,36</t>
  </si>
  <si>
    <t>81.579.994,49</t>
  </si>
  <si>
    <t>TRANSFERÊNCIAS E DELEGAÇÕES CONCEDIDAS</t>
  </si>
  <si>
    <t>15.379.363,22</t>
  </si>
  <si>
    <t>14.489.841,33</t>
  </si>
  <si>
    <t>TRANSFERÊNCIAS DE PESSOAS FÍSICAS</t>
  </si>
  <si>
    <t>1.422,23</t>
  </si>
  <si>
    <t>4.461.431,97</t>
  </si>
  <si>
    <t>VALORIZAÇÃO E GANHOS COM ATIVOS E DESINCORPORAÇÃO DE PASSIVOS</t>
  </si>
  <si>
    <t>485.877,62</t>
  </si>
  <si>
    <t>396.866,03</t>
  </si>
  <si>
    <t>10.602.548,42</t>
  </si>
  <si>
    <t>10.400.240,04</t>
  </si>
  <si>
    <t>REAVALIAÇÃO DE ATIVOS</t>
  </si>
  <si>
    <t>83,00</t>
  </si>
  <si>
    <t>TRANSFERÊNCIAS A INSTITUIÇÕES PRIVADAS</t>
  </si>
  <si>
    <t>294.622,82</t>
  </si>
  <si>
    <t>344.044,00</t>
  </si>
  <si>
    <t>GANHOS COM INCORPORAÇÃO DE ATIVOS</t>
  </si>
  <si>
    <t>385.650,99</t>
  </si>
  <si>
    <t>302.387,87</t>
  </si>
  <si>
    <t>OUTRAS TRANSFERÊNCIAS E DELEGAÇÕES CONCEDIDAS</t>
  </si>
  <si>
    <t>20.760,01</t>
  </si>
  <si>
    <t>13.693,01</t>
  </si>
  <si>
    <t>GANHOS COM DESINCORPORAÇÃO DE PASSIVOS</t>
  </si>
  <si>
    <t>100.143,63</t>
  </si>
  <si>
    <t>94.478,16</t>
  </si>
  <si>
    <t>2.975.914,57</t>
  </si>
  <si>
    <t>695.373,51</t>
  </si>
  <si>
    <t>12.382.349,48</t>
  </si>
  <si>
    <t>4.969.841,42</t>
  </si>
  <si>
    <t>1.394.461,47</t>
  </si>
  <si>
    <t>10.572.572,91</t>
  </si>
  <si>
    <t>3.849.103,54</t>
  </si>
  <si>
    <t>PERDAS INVOLUNTÁRIAS</t>
  </si>
  <si>
    <t>10.650,13</t>
  </si>
  <si>
    <t>1.809.776,57</t>
  </si>
  <si>
    <t>1.120.737,88</t>
  </si>
  <si>
    <t>DESINCORPORAÇÃO DE ATIVOS</t>
  </si>
  <si>
    <t>1.570.802,97</t>
  </si>
  <si>
    <t/>
  </si>
  <si>
    <t>TRIBUTÁRIAS</t>
  </si>
  <si>
    <t>1.337.889,25</t>
  </si>
  <si>
    <t>1.548.066,18</t>
  </si>
  <si>
    <t>189,52</t>
  </si>
  <si>
    <t>484.501,72</t>
  </si>
  <si>
    <t>1.337.699,73</t>
  </si>
  <si>
    <t>1.063.564,46</t>
  </si>
  <si>
    <t>OUTRAS VARIAÇÕES PATRIMONIAIS DIMINUTIVAS</t>
  </si>
  <si>
    <t>4.433.615,87</t>
  </si>
  <si>
    <t>319.846,49</t>
  </si>
  <si>
    <t>PREMIAÇÕES</t>
  </si>
  <si>
    <t>1.050,00</t>
  </si>
  <si>
    <t>3.198,00</t>
  </si>
  <si>
    <t>Os valores apresentados na coluna “Exercício Anterior” referem-se ao saldo final do exercício anterior.
Os valores apresentados consideram a movimentação das contas Intra OFSS.</t>
  </si>
  <si>
    <t>Emitido em: 30/01/2020 18:21:29</t>
  </si>
  <si>
    <t>VPD DE CONSTITUIÇÃO DE PROVISÕES</t>
  </si>
  <si>
    <t>4.422.449,82</t>
  </si>
  <si>
    <t>DIVERSAS VARIAÇÕES PATRIMONIAIS DIMINUTIVAS</t>
  </si>
  <si>
    <t>10.116,05</t>
  </si>
  <si>
    <t>316.648,49</t>
  </si>
  <si>
    <t>Total das Variações Patrimoniais Aumentativas (I)</t>
  </si>
  <si>
    <t>144.637.192,36</t>
  </si>
  <si>
    <t>130.596.122,12</t>
  </si>
  <si>
    <t>Total das Variações Patrimoniais Diminutivas (II)</t>
  </si>
  <si>
    <t>133.778.157,33</t>
  </si>
  <si>
    <t>116.219.802,90</t>
  </si>
  <si>
    <t>RESULTADO PATRIMONIAL DO PERÍODO (I-II):</t>
  </si>
  <si>
    <t>10.859.035,03</t>
  </si>
  <si>
    <t>VARIAÇÕES PATRIMONIAIS QUALITATIVAS
(Decorrentes da execução orçamentária)</t>
  </si>
  <si>
    <t>Incorporação do Ativo</t>
  </si>
  <si>
    <t>2.820.121,49</t>
  </si>
  <si>
    <t>1.837.898,69</t>
  </si>
  <si>
    <t>Desincorporação do Passivo</t>
  </si>
  <si>
    <t>2.202.596,67</t>
  </si>
  <si>
    <t>3.011.112,91</t>
  </si>
  <si>
    <t>Incorporação do Passivo</t>
  </si>
  <si>
    <t>Desincorporação do Ativo</t>
  </si>
  <si>
    <t>3.395,44</t>
  </si>
  <si>
    <t>28.452,50</t>
  </si>
  <si>
    <t>FLUXO DE CAIXA DAS ATIVIDADES OPERACIONAIS</t>
  </si>
  <si>
    <t>165.629.656,58</t>
  </si>
  <si>
    <t>Receitas derivadas e originárias</t>
  </si>
  <si>
    <t>1FC</t>
  </si>
  <si>
    <t>37.912.939,24</t>
  </si>
  <si>
    <t>Transferências correntes e recebidas</t>
  </si>
  <si>
    <t>2FC</t>
  </si>
  <si>
    <t>80.828.369,71</t>
  </si>
  <si>
    <t>46.888.347,63</t>
  </si>
  <si>
    <t>160.832.631,51</t>
  </si>
  <si>
    <t>3FC</t>
  </si>
  <si>
    <t>77.318.126,74</t>
  </si>
  <si>
    <t>4FC</t>
  </si>
  <si>
    <t>127.262,73</t>
  </si>
  <si>
    <t>17.194.326,27</t>
  </si>
  <si>
    <t>66.192.915,77</t>
  </si>
  <si>
    <t>4.797.025,07</t>
  </si>
  <si>
    <t>FLUXO DE CAIXA DAS ATIVIDADES DE INVESTIMENTO</t>
  </si>
  <si>
    <t>238.739,47</t>
  </si>
  <si>
    <t>2.562.187,55</t>
  </si>
  <si>
    <t>2.543.230,74</t>
  </si>
  <si>
    <t>18.956,81</t>
  </si>
  <si>
    <t>(2.323.448,08)</t>
  </si>
  <si>
    <t>FLUXO DE CAIXA DAS ATIVIDADES DE FINANCIAMENTO</t>
  </si>
  <si>
    <t>1.518.965,80</t>
  </si>
  <si>
    <t>Transferências de capital recebidos</t>
  </si>
  <si>
    <t>1.007.690,04</t>
  </si>
  <si>
    <t>Fluxo de caixa das atividades de financiamento (III)</t>
  </si>
  <si>
    <t>511.275,76</t>
  </si>
  <si>
    <t>2.984.852,75</t>
  </si>
  <si>
    <t>45.386.549,28</t>
  </si>
  <si>
    <t>48.371.402,03</t>
  </si>
  <si>
    <t>QUADRO 1FC - RECEITAS DERIVADAS E ORIGINÁRIAS</t>
  </si>
  <si>
    <t>12.632.988,50</t>
  </si>
  <si>
    <t>12.482.876,01</t>
  </si>
  <si>
    <t>25.172,15</t>
  </si>
  <si>
    <t>95.631,04</t>
  </si>
  <si>
    <t>464.465,66</t>
  </si>
  <si>
    <t>7.339.362,17</t>
  </si>
  <si>
    <t>Total das Receitas Derivadas e Originárias</t>
  </si>
  <si>
    <t>QUADRO 2FC - TRANSFERÊNCIAS RECEBIDAS E CONCEDIDAS</t>
  </si>
  <si>
    <t>57.945.019,00</t>
  </si>
  <si>
    <t>28.649.222,67</t>
  </si>
  <si>
    <t>29.270.331,13</t>
  </si>
  <si>
    <t>25.465,20</t>
  </si>
  <si>
    <t>18.422.627,01</t>
  </si>
  <si>
    <t>18.084,39</t>
  </si>
  <si>
    <t>16.909.459,06</t>
  </si>
  <si>
    <t>266.782,82</t>
  </si>
  <si>
    <t>Emitido em: 30/01/2020 18:26:04</t>
  </si>
  <si>
    <t>QUADRO 3FC - DESEMBOLSO DE PESSOAL E DEMAIS DESPESAS POR FUNÇÃO</t>
  </si>
  <si>
    <t>3.312.738,75</t>
  </si>
  <si>
    <t>3.031,37</t>
  </si>
  <si>
    <t>11.774.706,88</t>
  </si>
  <si>
    <t>96.745,00</t>
  </si>
  <si>
    <t>2.228.452,95</t>
  </si>
  <si>
    <t>18.520.321,99</t>
  </si>
  <si>
    <t>15.694.311,45</t>
  </si>
  <si>
    <t>21.445.983,61</t>
  </si>
  <si>
    <t>30.153,50</t>
  </si>
  <si>
    <t>Direitos da Cidadania</t>
  </si>
  <si>
    <t>810,36</t>
  </si>
  <si>
    <t>3.153.643,41</t>
  </si>
  <si>
    <t>89.877,28</t>
  </si>
  <si>
    <t>59.546,87</t>
  </si>
  <si>
    <t>226.624,29</t>
  </si>
  <si>
    <t>168.893,37</t>
  </si>
  <si>
    <t>21.924,33</t>
  </si>
  <si>
    <t>178.882,49</t>
  </si>
  <si>
    <t>165.407,85</t>
  </si>
  <si>
    <t>146.070,99</t>
  </si>
  <si>
    <t>QUADRO 4FC - JUROS E ENCARGOS DA DÍVIDA</t>
  </si>
  <si>
    <t>Nota: A Demonstração dos Fluxos de Caixa é elaborada pelo método direto, isto é, evidencia somente as movimentações ocorridas no caixa e seus equivalentes (bancos).
Os valores apresentados consideram a movimentação das contas Intra OFSS.</t>
  </si>
  <si>
    <t>Prefeitura Municipal de Cacapava do Sul-RS</t>
  </si>
  <si>
    <t>Relatório Resumido da Execução Orçamentária</t>
  </si>
  <si>
    <t>Balanço Orçamentário</t>
  </si>
  <si>
    <t>Orçamento Fiscal e da Seguridade Social</t>
  </si>
  <si>
    <t>Janeiro a Dezembro 2020/Bimestre Novembro-Dezembro</t>
  </si>
  <si>
    <t>RREO - Anexo 1 (LRF, Art. 52, inciso I, alineas "a" e "b" do inciso II e §1º)</t>
  </si>
  <si>
    <t>R$ 1,00</t>
  </si>
  <si>
    <t>RECEITAS</t>
  </si>
  <si>
    <t>PREVISÃO INICIAL</t>
  </si>
  <si>
    <t>PREVISÃO ATUALIZADA
(a)</t>
  </si>
  <si>
    <t>RECEITAS REALIZADAS</t>
  </si>
  <si>
    <t>SALDO
(a-c)</t>
  </si>
  <si>
    <t>No Bimestre
(b)</t>
  </si>
  <si>
    <t>%
(b/a)</t>
  </si>
  <si>
    <t>Até o Bimestre
(c)</t>
  </si>
  <si>
    <t>%
(c/a)</t>
  </si>
  <si>
    <t>RECEITAS (EXCETO INTRAORÇAMENTÁRIAS) (I)</t>
  </si>
  <si>
    <t>116.467.072,95</t>
  </si>
  <si>
    <t>122.763.055,49</t>
  </si>
  <si>
    <t>22.073.696,02</t>
  </si>
  <si>
    <t>17,98</t>
  </si>
  <si>
    <t>112.392.256,21</t>
  </si>
  <si>
    <t>91,55</t>
  </si>
  <si>
    <t>10.370.799,28</t>
  </si>
  <si>
    <t>Receitas Correntes</t>
  </si>
  <si>
    <t>113.993.122,66</t>
  </si>
  <si>
    <t>120.189.105,20</t>
  </si>
  <si>
    <t>22.056.039,50</t>
  </si>
  <si>
    <t>18,35</t>
  </si>
  <si>
    <t>111.556.530,15</t>
  </si>
  <si>
    <t>92,82</t>
  </si>
  <si>
    <t>8.632.575,05</t>
  </si>
  <si>
    <t>Impostos, Taxas e Contribuições de Melhoria</t>
  </si>
  <si>
    <t>16.793.686,57</t>
  </si>
  <si>
    <t>2.037.693,23</t>
  </si>
  <si>
    <t>12,13</t>
  </si>
  <si>
    <t>10.755.922,69</t>
  </si>
  <si>
    <t>64,05</t>
  </si>
  <si>
    <t>6.037.763,88</t>
  </si>
  <si>
    <t>Impostos</t>
  </si>
  <si>
    <t>15.342.002,36</t>
  </si>
  <si>
    <t>1.981.793,63</t>
  </si>
  <si>
    <t>12,92</t>
  </si>
  <si>
    <t>10.206.875,73</t>
  </si>
  <si>
    <t>66,53</t>
  </si>
  <si>
    <t>5.135.126,63</t>
  </si>
  <si>
    <t>Taxas</t>
  </si>
  <si>
    <t>455.435,00</t>
  </si>
  <si>
    <t>55.899,53</t>
  </si>
  <si>
    <t>12,27</t>
  </si>
  <si>
    <t>549.045,62</t>
  </si>
  <si>
    <t>120,55</t>
  </si>
  <si>
    <t>(93.610,62)</t>
  </si>
  <si>
    <t>Contribuição de Melhoria</t>
  </si>
  <si>
    <t>996.249,21</t>
  </si>
  <si>
    <t>0,07</t>
  </si>
  <si>
    <t>-</t>
  </si>
  <si>
    <t>996.247,87</t>
  </si>
  <si>
    <t>Contribuições</t>
  </si>
  <si>
    <t>6.504.074,81</t>
  </si>
  <si>
    <t>1.514.906,85</t>
  </si>
  <si>
    <t>23,29</t>
  </si>
  <si>
    <t>6.487.159,12</t>
  </si>
  <si>
    <t>99,74</t>
  </si>
  <si>
    <t>16.915,69</t>
  </si>
  <si>
    <t>Contribuições Sociais</t>
  </si>
  <si>
    <t>5.572.343,97</t>
  </si>
  <si>
    <t>1.359.608,73</t>
  </si>
  <si>
    <t>24,40</t>
  </si>
  <si>
    <t>5.557.710,59</t>
  </si>
  <si>
    <t>14.633,38</t>
  </si>
  <si>
    <t>Contribuição para o Custeio do Serviço de Iluminação Pública</t>
  </si>
  <si>
    <t>931.730,84</t>
  </si>
  <si>
    <t>155.298,12</t>
  </si>
  <si>
    <t>16,67</t>
  </si>
  <si>
    <t>929.448,53</t>
  </si>
  <si>
    <t>99,76</t>
  </si>
  <si>
    <t>2.282,31</t>
  </si>
  <si>
    <t>5.999.415,15</t>
  </si>
  <si>
    <t>5.999.690,06</t>
  </si>
  <si>
    <t>1.048.040,29</t>
  </si>
  <si>
    <t>17,47</t>
  </si>
  <si>
    <t>2.539.681,80</t>
  </si>
  <si>
    <t>42,33</t>
  </si>
  <si>
    <t>3.460.008,26</t>
  </si>
  <si>
    <t>Exploração do Patrimônio Imobiliário do Estado</t>
  </si>
  <si>
    <t>2.482,98</t>
  </si>
  <si>
    <t>11.280,39</t>
  </si>
  <si>
    <t>(11.280,39)</t>
  </si>
  <si>
    <t>Valores Mobiliários</t>
  </si>
  <si>
    <t>1.045.557,31</t>
  </si>
  <si>
    <t>17,43</t>
  </si>
  <si>
    <t>2.528.401,41</t>
  </si>
  <si>
    <t>42,14</t>
  </si>
  <si>
    <t>3.471.288,65</t>
  </si>
  <si>
    <t>103.236,70</t>
  </si>
  <si>
    <t>14.984,45</t>
  </si>
  <si>
    <t>14,51</t>
  </si>
  <si>
    <t>72.579,58</t>
  </si>
  <si>
    <t>70,30</t>
  </si>
  <si>
    <t>30.657,12</t>
  </si>
  <si>
    <t>675.566,36</t>
  </si>
  <si>
    <t>77.983,64</t>
  </si>
  <si>
    <t>11,54</t>
  </si>
  <si>
    <t>712.049,35</t>
  </si>
  <si>
    <t>105,40</t>
  </si>
  <si>
    <t>(36.482,99)</t>
  </si>
  <si>
    <t>Serviços Administrativos e Comerciais Gerais</t>
  </si>
  <si>
    <t>200.000,00</t>
  </si>
  <si>
    <t>277.542,50</t>
  </si>
  <si>
    <t>138,77</t>
  </si>
  <si>
    <t>(77.542,50)</t>
  </si>
  <si>
    <t>Serviços e Atividades Referentes à Saúde</t>
  </si>
  <si>
    <t>475.566,36</t>
  </si>
  <si>
    <t>16,40</t>
  </si>
  <si>
    <t>434.506,85</t>
  </si>
  <si>
    <t>91,37</t>
  </si>
  <si>
    <t>41.059,51</t>
  </si>
  <si>
    <t>Transferências Correntes</t>
  </si>
  <si>
    <t>77.814.063,55</t>
  </si>
  <si>
    <t>84.009.771,18</t>
  </si>
  <si>
    <t>16.981.083,17</t>
  </si>
  <si>
    <t>20,21</t>
  </si>
  <si>
    <t>85.953.621,15</t>
  </si>
  <si>
    <t>102,31</t>
  </si>
  <si>
    <t>(1.943.849,97)</t>
  </si>
  <si>
    <t>Transferências da União e de suas Entidades</t>
  </si>
  <si>
    <t>28.458.479,55</t>
  </si>
  <si>
    <t>32.685.712,51</t>
  </si>
  <si>
    <t>6.681.615,77</t>
  </si>
  <si>
    <t>20,44</t>
  </si>
  <si>
    <t>36.093.621,97</t>
  </si>
  <si>
    <t>110,43</t>
  </si>
  <si>
    <t>(3.407.909,46)</t>
  </si>
  <si>
    <t>Transf dos Estados e do Distrito Federal e de suas Entidades</t>
  </si>
  <si>
    <t>30.503.707,84</t>
  </si>
  <si>
    <t>31.342.066,29</t>
  </si>
  <si>
    <t>6.425.744,93</t>
  </si>
  <si>
    <t>20,50</t>
  </si>
  <si>
    <t>29.673.083,18</t>
  </si>
  <si>
    <t>94,67</t>
  </si>
  <si>
    <t>1.668.983,11</t>
  </si>
  <si>
    <t>Transferências dos Municípios e de suas Entidades</t>
  </si>
  <si>
    <t>5.093,04</t>
  </si>
  <si>
    <t>30.554,24</t>
  </si>
  <si>
    <t>(30.554,24)</t>
  </si>
  <si>
    <t>Transferências de Instituições Privadas</t>
  </si>
  <si>
    <t>11.000,00</t>
  </si>
  <si>
    <t>34.830,83</t>
  </si>
  <si>
    <t>316,64</t>
  </si>
  <si>
    <t>(23.830,83)</t>
  </si>
  <si>
    <t>Transferências de Outras Instituições Públicas</t>
  </si>
  <si>
    <t>18.851.876,16</t>
  </si>
  <si>
    <t>19.970.992,38</t>
  </si>
  <si>
    <t>3.867.229,43</t>
  </si>
  <si>
    <t>19,36</t>
  </si>
  <si>
    <t>20.113.480,93</t>
  </si>
  <si>
    <t>100,71</t>
  </si>
  <si>
    <t>(142.488,55)</t>
  </si>
  <si>
    <t>Transferências de Pessoas Físicas</t>
  </si>
  <si>
    <t>1.400,00</t>
  </si>
  <si>
    <t>8.050,00</t>
  </si>
  <si>
    <t>(8.050,00)</t>
  </si>
  <si>
    <t>Outras Receitas Correntes</t>
  </si>
  <si>
    <t>6.103.079,52</t>
  </si>
  <si>
    <t>381.347,87</t>
  </si>
  <si>
    <t>6,25</t>
  </si>
  <si>
    <t>5.035.516,46</t>
  </si>
  <si>
    <t>82,51</t>
  </si>
  <si>
    <t>1.067.563,06</t>
  </si>
  <si>
    <t>Multas Administrativas, Contratuais e Judiciais</t>
  </si>
  <si>
    <t>10.479,50</t>
  </si>
  <si>
    <t>47.030,98</t>
  </si>
  <si>
    <t>(47.030,98)</t>
  </si>
  <si>
    <t>Indenizações, Restituições e Ressarcimentos</t>
  </si>
  <si>
    <t>3.430.000,00</t>
  </si>
  <si>
    <t>11.758,12</t>
  </si>
  <si>
    <t>0,34</t>
  </si>
  <si>
    <t>72.014,91</t>
  </si>
  <si>
    <t>2,10</t>
  </si>
  <si>
    <t>3.357.985,09</t>
  </si>
  <si>
    <t>Demais Receitas Correntes</t>
  </si>
  <si>
    <t>2.673.079,52</t>
  </si>
  <si>
    <t>359.110,25</t>
  </si>
  <si>
    <t>13,43</t>
  </si>
  <si>
    <t>4.916.470,57</t>
  </si>
  <si>
    <t>183,93</t>
  </si>
  <si>
    <t>(2.243.391,05)</t>
  </si>
  <si>
    <t>Receitas de Capital</t>
  </si>
  <si>
    <t>2.473.950,29</t>
  </si>
  <si>
    <t>2.573.950,29</t>
  </si>
  <si>
    <t>17.656,52</t>
  </si>
  <si>
    <t>0,69</t>
  </si>
  <si>
    <t>835.726,06</t>
  </si>
  <si>
    <t>32,47</t>
  </si>
  <si>
    <t>1.738.224,23</t>
  </si>
  <si>
    <t>Alienação de Bens</t>
  </si>
  <si>
    <t>2.430,48</t>
  </si>
  <si>
    <t>(2.430,48)</t>
  </si>
  <si>
    <t>Alienação de Bens Móveis</t>
  </si>
  <si>
    <t>Amortização de Empréstimos</t>
  </si>
  <si>
    <t>30,00</t>
  </si>
  <si>
    <t>281,52</t>
  </si>
  <si>
    <t>938,40</t>
  </si>
  <si>
    <t>5.129,23</t>
  </si>
  <si>
    <t>17.097,43</t>
  </si>
  <si>
    <t>(5.099,23)</t>
  </si>
  <si>
    <t>Transferências de Capital</t>
  </si>
  <si>
    <t>2.473.920,29</t>
  </si>
  <si>
    <t>2.573.920,29</t>
  </si>
  <si>
    <t>17.375,00</t>
  </si>
  <si>
    <t>0,68</t>
  </si>
  <si>
    <t>828.166,35</t>
  </si>
  <si>
    <t>32,18</t>
  </si>
  <si>
    <t>1.745.753,94</t>
  </si>
  <si>
    <t>1.753.850,33</t>
  </si>
  <si>
    <t>0,99</t>
  </si>
  <si>
    <t>728.166,35</t>
  </si>
  <si>
    <t>41,52</t>
  </si>
  <si>
    <t>1.025.683,98</t>
  </si>
  <si>
    <t>720.069,96</t>
  </si>
  <si>
    <t>820.069,96</t>
  </si>
  <si>
    <t>100.000,00</t>
  </si>
  <si>
    <t>12,19</t>
  </si>
  <si>
    <t>Receitas de Capital Intraorçamentárias</t>
  </si>
  <si>
    <t>16.100,00</t>
  </si>
  <si>
    <t>RECEITAS (INTRAORÇAMENTÁRIAS) (II)</t>
  </si>
  <si>
    <t>17.366.770,93</t>
  </si>
  <si>
    <t>1.599.949,44</t>
  </si>
  <si>
    <t>9,21</t>
  </si>
  <si>
    <t>11.473.543,69</t>
  </si>
  <si>
    <t>66,07</t>
  </si>
  <si>
    <t>5.893.227,24</t>
  </si>
  <si>
    <t>SUBTOTAL DAS RECEITAS (III) = (I + II)</t>
  </si>
  <si>
    <t>133.833.843,88</t>
  </si>
  <si>
    <t>140.129.826,42</t>
  </si>
  <si>
    <t>23.673.645,46</t>
  </si>
  <si>
    <t>16,89</t>
  </si>
  <si>
    <t>123.865.799,90</t>
  </si>
  <si>
    <t>88,39</t>
  </si>
  <si>
    <t>16.264.026,52</t>
  </si>
  <si>
    <t>OPERAÇÕES DE CRÉDITO / REFINANCIAMENTO (IV)</t>
  </si>
  <si>
    <t>Operações de Crédito - Mercado Interno</t>
  </si>
  <si>
    <t>Operações de Crédito - Mercado Externo</t>
  </si>
  <si>
    <t>TOTAL DAS RECEITAS (V) = (III + IV)</t>
  </si>
  <si>
    <t>DÉFICIT (VI)¹</t>
  </si>
  <si>
    <t>1.984.437,50</t>
  </si>
  <si>
    <t>TOTAL COM DÉFICIT (VII) = (V + VI)</t>
  </si>
  <si>
    <t>125.850.237,40</t>
  </si>
  <si>
    <t>89,81</t>
  </si>
  <si>
    <t>14.279.589,02</t>
  </si>
  <si>
    <t>SALDOS DE EXERCÍCIOS ANTERIORES</t>
  </si>
  <si>
    <t>2.681.489,37</t>
  </si>
  <si>
    <t>Superávit Financeiro Utilizado para Créditos Adicionais</t>
  </si>
  <si>
    <t>DESPESAS</t>
  </si>
  <si>
    <t>DOTAÇÃO
INICIAL
(d)</t>
  </si>
  <si>
    <t>DOTAÇÃO ATUALIZADA
(e)</t>
  </si>
  <si>
    <t>DESPESAS EMPENHADAS</t>
  </si>
  <si>
    <t>SALDO
(g)=(e-f)</t>
  </si>
  <si>
    <t>DESPESAS LIQUIDADAS</t>
  </si>
  <si>
    <t>SALDO
(i)=(e-h)</t>
  </si>
  <si>
    <t>DESPESAS PAGAS ATÉ O BIMESTRE
(j)</t>
  </si>
  <si>
    <t>INSCRITAS EM RESTOS A PAGAR NÃO PROCESSADOS
(k)</t>
  </si>
  <si>
    <t>No Bimestre</t>
  </si>
  <si>
    <t>Até o Bimestre
(f)</t>
  </si>
  <si>
    <t>Até o Bimestre
(h)</t>
  </si>
  <si>
    <t>DESPESAS (EXCETO INTRAORÇAMENTÁRIAS) (VIII)</t>
  </si>
  <si>
    <t>112.614.997,73</t>
  </si>
  <si>
    <t>122.055.507,35</t>
  </si>
  <si>
    <t>20.295.531,80</t>
  </si>
  <si>
    <t>109.106.874,92</t>
  </si>
  <si>
    <t>12.948.632,43</t>
  </si>
  <si>
    <t>24.867.452,97</t>
  </si>
  <si>
    <t>106.859.301,89</t>
  </si>
  <si>
    <t>15.196.205,46</t>
  </si>
  <si>
    <t>104.577.974,81</t>
  </si>
  <si>
    <t>2.247.573,03</t>
  </si>
  <si>
    <t>DESPESAS CORRENTES</t>
  </si>
  <si>
    <t>105.201.558,78</t>
  </si>
  <si>
    <t>111.013.028,42</t>
  </si>
  <si>
    <t>19.702.097,37</t>
  </si>
  <si>
    <t>101.128.617,25</t>
  </si>
  <si>
    <t>9.884.411,17</t>
  </si>
  <si>
    <t>23.683.414,18</t>
  </si>
  <si>
    <t>100.986.799,04</t>
  </si>
  <si>
    <t>10.026.229,38</t>
  </si>
  <si>
    <t>99.162.091,31</t>
  </si>
  <si>
    <t>141.818,21</t>
  </si>
  <si>
    <t>PESSOAL E ENCARGOS SOCIAIS</t>
  </si>
  <si>
    <t>72.042.290,45</t>
  </si>
  <si>
    <t>74.522.229,73</t>
  </si>
  <si>
    <t>16.643.032,56</t>
  </si>
  <si>
    <t>72.248.719,30</t>
  </si>
  <si>
    <t>2.273.510,43</t>
  </si>
  <si>
    <t>16.708.986,65</t>
  </si>
  <si>
    <t>72.001.906,47</t>
  </si>
  <si>
    <t>JUROS E ENCARGOS DA DÍVIDA</t>
  </si>
  <si>
    <t>95.170,00</t>
  </si>
  <si>
    <t>112.419,60</t>
  </si>
  <si>
    <t>78.892,41</t>
  </si>
  <si>
    <t>33.527,19</t>
  </si>
  <si>
    <t>22.316,48</t>
  </si>
  <si>
    <t>OUTRAS DESPESAS CORRENTES</t>
  </si>
  <si>
    <t>33.064.098,33</t>
  </si>
  <si>
    <t>36.378.379,09</t>
  </si>
  <si>
    <t>3.059.064,81</t>
  </si>
  <si>
    <t>28.801.005,54</t>
  </si>
  <si>
    <t>7.577.373,55</t>
  </si>
  <si>
    <t>6.952.111,05</t>
  </si>
  <si>
    <t>28.659.187,33</t>
  </si>
  <si>
    <t>7.719.191,76</t>
  </si>
  <si>
    <t>27.081.292,43</t>
  </si>
  <si>
    <t>DESPESAS DE CAPITAL</t>
  </si>
  <si>
    <t>6.137.931,05</t>
  </si>
  <si>
    <t>10.341.417,53</t>
  </si>
  <si>
    <t>593.434,43</t>
  </si>
  <si>
    <t>7.978.257,67</t>
  </si>
  <si>
    <t>2.363.159,86</t>
  </si>
  <si>
    <t>1.184.038,79</t>
  </si>
  <si>
    <t>5.872.502,85</t>
  </si>
  <si>
    <t>4.468.914,68</t>
  </si>
  <si>
    <t>5.415.883,50</t>
  </si>
  <si>
    <t>2.105.754,82</t>
  </si>
  <si>
    <t>5.453.968,29</t>
  </si>
  <si>
    <t>9.321.031,17</t>
  </si>
  <si>
    <t>246.812,21</t>
  </si>
  <si>
    <t>6.959.530,71</t>
  </si>
  <si>
    <t>2.361.500,46</t>
  </si>
  <si>
    <t>1.085.003,87</t>
  </si>
  <si>
    <t>5.200.398,11</t>
  </si>
  <si>
    <t>4.120.633,06</t>
  </si>
  <si>
    <t>4.743.778,76</t>
  </si>
  <si>
    <t>1.759.132,60</t>
  </si>
  <si>
    <t>INVERSÕES FINANCEIRAS</t>
  </si>
  <si>
    <t>10.608,00</t>
  </si>
  <si>
    <t>AMORTIZAÇÃO DA DÍVIDA</t>
  </si>
  <si>
    <t>673.354,76</t>
  </si>
  <si>
    <t>1.019.798,36</t>
  </si>
  <si>
    <t>346.622,22</t>
  </si>
  <si>
    <t>1.018.726,96</t>
  </si>
  <si>
    <t>1.071,40</t>
  </si>
  <si>
    <t>99.034,92</t>
  </si>
  <si>
    <t>672.104,74</t>
  </si>
  <si>
    <t>347.693,62</t>
  </si>
  <si>
    <t>RESERVA DE CONTINGÊNCIA</t>
  </si>
  <si>
    <t>1.275.507,90</t>
  </si>
  <si>
    <t>701.061,40</t>
  </si>
  <si>
    <t>DESPESAS (INTRAORÇAMENTÁRIAS) (IX)</t>
  </si>
  <si>
    <t>17.150.357,05</t>
  </si>
  <si>
    <t>17.524.174,87</t>
  </si>
  <si>
    <t>4.568.017,09</t>
  </si>
  <si>
    <t>16.743.362,48</t>
  </si>
  <si>
    <t>780.812,39</t>
  </si>
  <si>
    <t>7.688.394,56</t>
  </si>
  <si>
    <t>SUBTOTAL DAS DESPESAS (X) = (VIII + IX)</t>
  </si>
  <si>
    <t>129.765.354,78</t>
  </si>
  <si>
    <t>139.579.682,22</t>
  </si>
  <si>
    <t>24.863.548,89</t>
  </si>
  <si>
    <t>13.729.444,82</t>
  </si>
  <si>
    <t>29.435.470,06</t>
  </si>
  <si>
    <t>123.602.664,37</t>
  </si>
  <si>
    <t>15.977.017,85</t>
  </si>
  <si>
    <t>112.266.369,37</t>
  </si>
  <si>
    <t>AMORTIZAÇÃO DA DÍV. / REFINANCIAMENTO (XI)</t>
  </si>
  <si>
    <t>Amortização da Dívida Interna</t>
  </si>
  <si>
    <t>Amortização da Dívida Externa</t>
  </si>
  <si>
    <t>TOTAL DAS DESPESAS (XII) = (X + XI)</t>
  </si>
  <si>
    <t>SUPERÁVIT (XIII)</t>
  </si>
  <si>
    <t>TOTAL COM SUPERÁVIT (XIV) = (XII + XIII)</t>
  </si>
  <si>
    <t>RESERVA DO RPPS</t>
  </si>
  <si>
    <t>4.084.589,10</t>
  </si>
  <si>
    <t>RECEITAS INTRAORÇAMENTÁRIAS</t>
  </si>
  <si>
    <t>Receitas Correntes Intraorçamentárias</t>
  </si>
  <si>
    <t>16.944.770,93</t>
  </si>
  <si>
    <t>1.594.941,23</t>
  </si>
  <si>
    <t>9,41</t>
  </si>
  <si>
    <t>11.424.304,28</t>
  </si>
  <si>
    <t>5.520.466,65</t>
  </si>
  <si>
    <t>7.558.384,99</t>
  </si>
  <si>
    <t>915.294,93</t>
  </si>
  <si>
    <t>12,11</t>
  </si>
  <si>
    <t>5.703.438,06</t>
  </si>
  <si>
    <t>1.854.946,93</t>
  </si>
  <si>
    <t>9.386.385,94</t>
  </si>
  <si>
    <t>679.646,30</t>
  </si>
  <si>
    <t>7,24</t>
  </si>
  <si>
    <t>5.720.866,22</t>
  </si>
  <si>
    <t>3.665.519,72</t>
  </si>
  <si>
    <t>422.000,00</t>
  </si>
  <si>
    <t>5.008,21</t>
  </si>
  <si>
    <t>1,19</t>
  </si>
  <si>
    <t>49.239,41</t>
  </si>
  <si>
    <t>372.760,59</t>
  </si>
  <si>
    <t>DESPESAS INTRAORÇAMENTÁRIAS</t>
  </si>
  <si>
    <t>17.119.807,20</t>
  </si>
  <si>
    <t>17.519.125,02</t>
  </si>
  <si>
    <t>775.762,54</t>
  </si>
  <si>
    <t>17.089.795,20</t>
  </si>
  <si>
    <t>17.504.219,02</t>
  </si>
  <si>
    <t>760.856,54</t>
  </si>
  <si>
    <t>20.001,00</t>
  </si>
  <si>
    <t>4.895,00</t>
  </si>
  <si>
    <t>10.011,00</t>
  </si>
  <si>
    <t>30.549,85</t>
  </si>
  <si>
    <t>5.049,85</t>
  </si>
  <si>
    <t>FONTE: GOVBR RF - Responsabilidade Fiscal, 29/Jan/2021, 09h e 29m.</t>
  </si>
  <si>
    <t>1 O déficit será apurado pela diferença entre a receita realizada e a despesa liquidada nos cinco primeiros bimestres e a despesa empenhada no último bimestre.</t>
  </si>
  <si>
    <t>Diário de Bancos: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</si>
</sst>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66" formatCode="#,##0.00;\(#,##0.00\)"/>
    <numFmt numFmtId="167" formatCode="_(* #,##0.00_);_(* \(#,##0.00\);_(* &quot;-&quot;??_);_(@_)"/>
    <numFmt numFmtId="168" formatCode="_(\ ###,###,###,##0.00_);_(\ \(###,###,###,##0.00\)_);_(0.00_);_(@_)"/>
  </numFmts>
  <fonts count="29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000000"/>
      <name val="Arial"/>
      <charset val="1"/>
    </font>
    <font>
      <sz val="6"/>
      <color rgb="FF000000"/>
      <name val="Arial"/>
      <charset val="1"/>
    </font>
    <font>
      <sz val="8"/>
      <color rgb="FF000000"/>
      <name val="Arial"/>
      <charset val="1"/>
    </font>
    <font>
      <b/>
      <sz val="7"/>
      <color rgb="FF000000"/>
      <name val="Arial"/>
      <charset val="1"/>
    </font>
    <font>
      <sz val="7"/>
      <color rgb="FF000000"/>
      <name val="Arial"/>
      <charset val="1"/>
    </font>
    <font>
      <sz val="6"/>
      <name val="Arial"/>
      <family val="2"/>
    </font>
    <font>
      <b/>
      <sz val="6"/>
      <name val="Arial"/>
      <family val="2"/>
    </font>
    <font>
      <sz val="6"/>
      <color rgb="FF000000"/>
      <name val="Arial"/>
      <family val="2"/>
    </font>
    <font>
      <b/>
      <sz val="6"/>
      <color rgb="FF000000"/>
      <name val="Arial"/>
      <family val="2"/>
    </font>
    <font>
      <sz val="8"/>
      <name val="Arial"/>
      <family val="2"/>
    </font>
    <font>
      <b/>
      <sz val="6"/>
      <color rgb="FF000000"/>
      <name val="Arial"/>
    </font>
    <font>
      <b/>
      <sz val="6"/>
      <color rgb="FF000000"/>
      <name val="Arial"/>
      <charset val="1"/>
    </font>
    <font>
      <sz val="6"/>
      <color rgb="FF000000"/>
      <name val="Arial"/>
    </font>
    <font>
      <sz val="6"/>
      <color rgb="FF000000"/>
      <name val="Arial Narrow"/>
    </font>
    <font>
      <b/>
      <sz val="6"/>
      <color rgb="FF000000"/>
      <name val="Arial Narrow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u/>
      <sz val="6"/>
      <color rgb="FF000000"/>
      <name val="Arial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E0E0E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09">
    <xf numFmtId="0" fontId="0" fillId="0" borderId="0" xfId="0"/>
    <xf numFmtId="43" fontId="0" fillId="0" borderId="0" xfId="1" applyFont="1"/>
    <xf numFmtId="43" fontId="4" fillId="0" borderId="0" xfId="1" applyFont="1"/>
    <xf numFmtId="0" fontId="0" fillId="0" borderId="7" xfId="0" applyBorder="1"/>
    <xf numFmtId="43" fontId="0" fillId="0" borderId="7" xfId="1" applyFont="1" applyBorder="1"/>
    <xf numFmtId="43" fontId="4" fillId="0" borderId="7" xfId="1" applyFont="1" applyBorder="1"/>
    <xf numFmtId="0" fontId="4" fillId="0" borderId="0" xfId="0" applyFont="1"/>
    <xf numFmtId="43" fontId="4" fillId="0" borderId="7" xfId="0" applyNumberFormat="1" applyFont="1" applyBorder="1"/>
    <xf numFmtId="0" fontId="3" fillId="0" borderId="7" xfId="0" applyFont="1" applyBorder="1"/>
    <xf numFmtId="43" fontId="3" fillId="0" borderId="7" xfId="1" applyFont="1" applyBorder="1"/>
    <xf numFmtId="43" fontId="5" fillId="0" borderId="7" xfId="0" applyNumberFormat="1" applyFont="1" applyBorder="1"/>
    <xf numFmtId="3" fontId="0" fillId="0" borderId="7" xfId="0" applyNumberFormat="1" applyBorder="1"/>
    <xf numFmtId="0" fontId="1" fillId="0" borderId="0" xfId="0" applyFont="1"/>
    <xf numFmtId="0" fontId="6" fillId="0" borderId="0" xfId="0" applyFont="1"/>
    <xf numFmtId="0" fontId="1" fillId="0" borderId="7" xfId="0" applyFont="1" applyBorder="1"/>
    <xf numFmtId="43" fontId="4" fillId="0" borderId="0" xfId="0" applyNumberFormat="1" applyFont="1"/>
    <xf numFmtId="43" fontId="7" fillId="0" borderId="7" xfId="1" applyFont="1" applyBorder="1"/>
    <xf numFmtId="43" fontId="0" fillId="0" borderId="0" xfId="0" applyNumberFormat="1"/>
    <xf numFmtId="0" fontId="4" fillId="0" borderId="0" xfId="0" applyFont="1" applyAlignment="1">
      <alignment horizontal="right"/>
    </xf>
    <xf numFmtId="14" fontId="0" fillId="0" borderId="0" xfId="0" applyNumberFormat="1"/>
    <xf numFmtId="14" fontId="0" fillId="0" borderId="7" xfId="0" applyNumberFormat="1" applyBorder="1"/>
    <xf numFmtId="43" fontId="0" fillId="0" borderId="0" xfId="1" applyFont="1" applyAlignment="1">
      <alignment horizontal="center"/>
    </xf>
    <xf numFmtId="0" fontId="8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vertical="top"/>
    </xf>
    <xf numFmtId="0" fontId="9" fillId="0" borderId="0" xfId="0" applyFont="1" applyFill="1" applyAlignment="1">
      <alignment vertical="top"/>
    </xf>
    <xf numFmtId="0" fontId="9" fillId="0" borderId="8" xfId="0" applyFont="1" applyFill="1" applyBorder="1" applyAlignment="1">
      <alignment vertical="top"/>
    </xf>
    <xf numFmtId="0" fontId="0" fillId="0" borderId="8" xfId="0" applyBorder="1"/>
    <xf numFmtId="0" fontId="10" fillId="0" borderId="9" xfId="0" applyFont="1" applyFill="1" applyBorder="1" applyAlignment="1">
      <alignment vertical="top"/>
    </xf>
    <xf numFmtId="0" fontId="10" fillId="0" borderId="10" xfId="0" applyFont="1" applyFill="1" applyBorder="1" applyAlignment="1">
      <alignment vertical="top"/>
    </xf>
    <xf numFmtId="0" fontId="10" fillId="0" borderId="11" xfId="0" applyFont="1" applyFill="1" applyBorder="1" applyAlignment="1">
      <alignment vertical="top"/>
    </xf>
    <xf numFmtId="0" fontId="10" fillId="0" borderId="12" xfId="0" applyFont="1" applyFill="1" applyBorder="1" applyAlignment="1">
      <alignment vertical="top"/>
    </xf>
    <xf numFmtId="0" fontId="10" fillId="0" borderId="0" xfId="0" applyFont="1" applyFill="1" applyAlignment="1">
      <alignment vertical="top"/>
    </xf>
    <xf numFmtId="0" fontId="9" fillId="0" borderId="0" xfId="0" applyFont="1" applyFill="1" applyAlignment="1">
      <alignment horizontal="center" vertical="top"/>
    </xf>
    <xf numFmtId="0" fontId="10" fillId="0" borderId="13" xfId="0" applyFont="1" applyFill="1" applyBorder="1" applyAlignment="1">
      <alignment vertical="top"/>
    </xf>
    <xf numFmtId="0" fontId="10" fillId="0" borderId="15" xfId="0" applyFont="1" applyFill="1" applyBorder="1" applyAlignment="1">
      <alignment vertical="top"/>
    </xf>
    <xf numFmtId="0" fontId="10" fillId="0" borderId="16" xfId="0" applyFont="1" applyFill="1" applyBorder="1" applyAlignment="1">
      <alignment vertical="top"/>
    </xf>
    <xf numFmtId="0" fontId="10" fillId="0" borderId="8" xfId="0" applyFont="1" applyFill="1" applyBorder="1" applyAlignment="1">
      <alignment vertical="top"/>
    </xf>
    <xf numFmtId="0" fontId="10" fillId="0" borderId="14" xfId="0" applyFont="1" applyFill="1" applyBorder="1" applyAlignment="1">
      <alignment vertical="top"/>
    </xf>
    <xf numFmtId="0" fontId="0" fillId="0" borderId="10" xfId="0" applyBorder="1"/>
    <xf numFmtId="0" fontId="9" fillId="0" borderId="10" xfId="0" applyFont="1" applyFill="1" applyBorder="1"/>
    <xf numFmtId="0" fontId="10" fillId="0" borderId="17" xfId="0" applyFont="1" applyFill="1" applyBorder="1" applyAlignment="1">
      <alignment vertical="top"/>
    </xf>
    <xf numFmtId="0" fontId="10" fillId="0" borderId="12" xfId="0" applyFont="1" applyFill="1" applyBorder="1" applyAlignment="1">
      <alignment vertical="top"/>
    </xf>
    <xf numFmtId="0" fontId="0" fillId="0" borderId="18" xfId="0" applyBorder="1"/>
    <xf numFmtId="0" fontId="9" fillId="0" borderId="12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vertical="top"/>
    </xf>
    <xf numFmtId="0" fontId="10" fillId="0" borderId="19" xfId="0" applyFont="1" applyFill="1" applyBorder="1" applyAlignment="1">
      <alignment vertical="top"/>
    </xf>
    <xf numFmtId="0" fontId="10" fillId="0" borderId="8" xfId="0" applyFont="1" applyFill="1" applyBorder="1" applyAlignment="1">
      <alignment vertical="top"/>
    </xf>
    <xf numFmtId="0" fontId="13" fillId="0" borderId="0" xfId="0" applyFont="1"/>
    <xf numFmtId="0" fontId="14" fillId="0" borderId="0" xfId="0" applyFont="1"/>
    <xf numFmtId="167" fontId="13" fillId="0" borderId="0" xfId="1" applyNumberFormat="1" applyFont="1"/>
    <xf numFmtId="0" fontId="15" fillId="0" borderId="21" xfId="0" applyFont="1" applyFill="1" applyBorder="1" applyAlignment="1">
      <alignment vertical="center"/>
    </xf>
    <xf numFmtId="0" fontId="15" fillId="0" borderId="22" xfId="0" applyFont="1" applyFill="1" applyBorder="1" applyAlignment="1">
      <alignment horizontal="center" vertical="center"/>
    </xf>
    <xf numFmtId="167" fontId="15" fillId="0" borderId="22" xfId="1" applyNumberFormat="1" applyFont="1" applyFill="1" applyBorder="1" applyAlignment="1">
      <alignment vertical="center"/>
    </xf>
    <xf numFmtId="0" fontId="15" fillId="0" borderId="12" xfId="0" applyFont="1" applyFill="1" applyBorder="1" applyAlignment="1">
      <alignment vertical="center"/>
    </xf>
    <xf numFmtId="0" fontId="15" fillId="0" borderId="22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5" fillId="0" borderId="0" xfId="0" applyFont="1" applyFill="1" applyAlignment="1">
      <alignment vertical="top"/>
    </xf>
    <xf numFmtId="0" fontId="16" fillId="0" borderId="21" xfId="0" applyFont="1" applyFill="1" applyBorder="1" applyAlignment="1">
      <alignment vertical="center"/>
    </xf>
    <xf numFmtId="167" fontId="16" fillId="0" borderId="22" xfId="1" applyNumberFormat="1" applyFont="1" applyFill="1" applyBorder="1" applyAlignment="1">
      <alignment vertical="center"/>
    </xf>
    <xf numFmtId="4" fontId="16" fillId="0" borderId="22" xfId="0" applyNumberFormat="1" applyFont="1" applyFill="1" applyBorder="1" applyAlignment="1">
      <alignment vertical="center"/>
    </xf>
    <xf numFmtId="43" fontId="15" fillId="0" borderId="0" xfId="0" applyNumberFormat="1" applyFont="1" applyFill="1" applyAlignment="1">
      <alignment vertical="center"/>
    </xf>
    <xf numFmtId="0" fontId="15" fillId="0" borderId="0" xfId="0" applyFont="1" applyFill="1" applyAlignment="1">
      <alignment vertical="center"/>
    </xf>
    <xf numFmtId="167" fontId="13" fillId="0" borderId="22" xfId="1" applyNumberFormat="1" applyFont="1" applyBorder="1"/>
    <xf numFmtId="0" fontId="13" fillId="0" borderId="22" xfId="0" applyFont="1" applyBorder="1"/>
    <xf numFmtId="4" fontId="15" fillId="0" borderId="22" xfId="0" applyNumberFormat="1" applyFont="1" applyFill="1" applyBorder="1" applyAlignment="1">
      <alignment vertical="center"/>
    </xf>
    <xf numFmtId="0" fontId="16" fillId="0" borderId="22" xfId="0" applyFont="1" applyFill="1" applyBorder="1" applyAlignment="1">
      <alignment vertical="center"/>
    </xf>
    <xf numFmtId="0" fontId="15" fillId="0" borderId="0" xfId="0" applyFont="1" applyFill="1" applyAlignment="1">
      <alignment vertical="top"/>
    </xf>
    <xf numFmtId="167" fontId="15" fillId="0" borderId="0" xfId="1" applyNumberFormat="1" applyFont="1" applyFill="1" applyAlignment="1">
      <alignment vertical="top"/>
    </xf>
    <xf numFmtId="0" fontId="15" fillId="0" borderId="0" xfId="0" applyFont="1" applyFill="1" applyBorder="1" applyAlignment="1">
      <alignment vertical="top"/>
    </xf>
    <xf numFmtId="0" fontId="15" fillId="0" borderId="7" xfId="0" applyFont="1" applyFill="1" applyBorder="1" applyAlignment="1">
      <alignment vertical="center"/>
    </xf>
    <xf numFmtId="0" fontId="15" fillId="0" borderId="23" xfId="0" applyFont="1" applyFill="1" applyBorder="1" applyAlignment="1">
      <alignment vertical="center"/>
    </xf>
    <xf numFmtId="167" fontId="15" fillId="0" borderId="22" xfId="1" applyNumberFormat="1" applyFont="1" applyFill="1" applyBorder="1" applyAlignment="1">
      <alignment vertical="top"/>
    </xf>
    <xf numFmtId="0" fontId="16" fillId="0" borderId="24" xfId="0" applyFont="1" applyFill="1" applyBorder="1" applyAlignment="1">
      <alignment vertical="center"/>
    </xf>
    <xf numFmtId="167" fontId="16" fillId="0" borderId="24" xfId="1" applyNumberFormat="1" applyFont="1" applyFill="1" applyBorder="1" applyAlignment="1">
      <alignment vertical="center"/>
    </xf>
    <xf numFmtId="0" fontId="13" fillId="0" borderId="24" xfId="0" applyFont="1" applyBorder="1"/>
    <xf numFmtId="0" fontId="13" fillId="0" borderId="21" xfId="0" applyFont="1" applyBorder="1"/>
    <xf numFmtId="0" fontId="15" fillId="0" borderId="24" xfId="0" applyFont="1" applyFill="1" applyBorder="1" applyAlignment="1">
      <alignment vertical="center"/>
    </xf>
    <xf numFmtId="4" fontId="15" fillId="0" borderId="24" xfId="0" applyNumberFormat="1" applyFont="1" applyFill="1" applyBorder="1" applyAlignment="1">
      <alignment vertical="center"/>
    </xf>
    <xf numFmtId="0" fontId="15" fillId="0" borderId="13" xfId="0" applyFont="1" applyFill="1" applyBorder="1" applyAlignment="1">
      <alignment vertical="center"/>
    </xf>
    <xf numFmtId="167" fontId="14" fillId="0" borderId="22" xfId="1" applyNumberFormat="1" applyFont="1" applyBorder="1"/>
    <xf numFmtId="0" fontId="16" fillId="0" borderId="13" xfId="0" applyFont="1" applyFill="1" applyBorder="1" applyAlignment="1">
      <alignment vertical="center"/>
    </xf>
    <xf numFmtId="0" fontId="17" fillId="0" borderId="0" xfId="0" applyFont="1"/>
    <xf numFmtId="43" fontId="13" fillId="0" borderId="0" xfId="0" applyNumberFormat="1" applyFont="1"/>
    <xf numFmtId="0" fontId="18" fillId="3" borderId="25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9" fillId="3" borderId="25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top"/>
    </xf>
    <xf numFmtId="0" fontId="10" fillId="0" borderId="11" xfId="0" applyFont="1" applyFill="1" applyBorder="1" applyAlignment="1">
      <alignment vertical="top"/>
    </xf>
    <xf numFmtId="166" fontId="20" fillId="0" borderId="17" xfId="0" applyNumberFormat="1" applyFont="1" applyFill="1" applyBorder="1" applyAlignment="1">
      <alignment horizontal="right" vertical="center" wrapText="1"/>
    </xf>
    <xf numFmtId="166" fontId="20" fillId="0" borderId="10" xfId="0" applyNumberFormat="1" applyFont="1" applyFill="1" applyBorder="1" applyAlignment="1">
      <alignment horizontal="right" vertical="center" wrapText="1"/>
    </xf>
    <xf numFmtId="166" fontId="20" fillId="0" borderId="11" xfId="0" applyNumberFormat="1" applyFont="1" applyFill="1" applyBorder="1" applyAlignment="1">
      <alignment horizontal="right" vertical="center" wrapText="1"/>
    </xf>
    <xf numFmtId="166" fontId="9" fillId="0" borderId="17" xfId="0" applyNumberFormat="1" applyFont="1" applyFill="1" applyBorder="1" applyAlignment="1">
      <alignment horizontal="right" vertical="center"/>
    </xf>
    <xf numFmtId="166" fontId="9" fillId="0" borderId="10" xfId="0" applyNumberFormat="1" applyFont="1" applyFill="1" applyBorder="1" applyAlignment="1">
      <alignment horizontal="right" vertical="center"/>
    </xf>
    <xf numFmtId="166" fontId="9" fillId="0" borderId="11" xfId="0" applyNumberFormat="1" applyFont="1" applyFill="1" applyBorder="1" applyAlignment="1">
      <alignment horizontal="right" vertical="center"/>
    </xf>
    <xf numFmtId="166" fontId="9" fillId="0" borderId="9" xfId="0" applyNumberFormat="1" applyFont="1" applyFill="1" applyBorder="1" applyAlignment="1">
      <alignment horizontal="right" vertical="center"/>
    </xf>
    <xf numFmtId="0" fontId="10" fillId="4" borderId="0" xfId="0" applyFont="1" applyFill="1" applyAlignment="1">
      <alignment vertical="top"/>
    </xf>
    <xf numFmtId="0" fontId="21" fillId="4" borderId="0" xfId="0" applyFont="1" applyFill="1" applyAlignment="1">
      <alignment vertical="center" wrapText="1"/>
    </xf>
    <xf numFmtId="0" fontId="10" fillId="4" borderId="0" xfId="0" applyFont="1" applyFill="1" applyAlignment="1">
      <alignment vertical="top"/>
    </xf>
    <xf numFmtId="0" fontId="10" fillId="4" borderId="13" xfId="0" applyFont="1" applyFill="1" applyBorder="1" applyAlignment="1">
      <alignment vertical="top"/>
    </xf>
    <xf numFmtId="166" fontId="20" fillId="4" borderId="15" xfId="0" applyNumberFormat="1" applyFont="1" applyFill="1" applyBorder="1" applyAlignment="1">
      <alignment horizontal="right" vertical="center" wrapText="1"/>
    </xf>
    <xf numFmtId="166" fontId="20" fillId="4" borderId="0" xfId="0" applyNumberFormat="1" applyFont="1" applyFill="1" applyAlignment="1">
      <alignment horizontal="right" vertical="center" wrapText="1"/>
    </xf>
    <xf numFmtId="166" fontId="20" fillId="4" borderId="13" xfId="0" applyNumberFormat="1" applyFont="1" applyFill="1" applyBorder="1" applyAlignment="1">
      <alignment horizontal="right" vertical="center" wrapText="1"/>
    </xf>
    <xf numFmtId="0" fontId="10" fillId="4" borderId="12" xfId="0" applyFont="1" applyFill="1" applyBorder="1" applyAlignment="1">
      <alignment vertical="top"/>
    </xf>
    <xf numFmtId="166" fontId="9" fillId="4" borderId="15" xfId="0" applyNumberFormat="1" applyFont="1" applyFill="1" applyBorder="1" applyAlignment="1">
      <alignment horizontal="right" vertical="center"/>
    </xf>
    <xf numFmtId="166" fontId="9" fillId="4" borderId="0" xfId="0" applyNumberFormat="1" applyFont="1" applyFill="1" applyAlignment="1">
      <alignment horizontal="right" vertical="center"/>
    </xf>
    <xf numFmtId="166" fontId="9" fillId="4" borderId="13" xfId="0" applyNumberFormat="1" applyFont="1" applyFill="1" applyBorder="1" applyAlignment="1">
      <alignment horizontal="right" vertical="center"/>
    </xf>
    <xf numFmtId="166" fontId="9" fillId="4" borderId="12" xfId="0" applyNumberFormat="1" applyFont="1" applyFill="1" applyBorder="1" applyAlignment="1">
      <alignment horizontal="right" vertical="center"/>
    </xf>
    <xf numFmtId="0" fontId="21" fillId="0" borderId="0" xfId="0" applyFont="1" applyFill="1" applyAlignment="1">
      <alignment vertical="center" wrapText="1"/>
    </xf>
    <xf numFmtId="0" fontId="10" fillId="0" borderId="13" xfId="0" applyFont="1" applyFill="1" applyBorder="1" applyAlignment="1">
      <alignment vertical="top"/>
    </xf>
    <xf numFmtId="166" fontId="20" fillId="0" borderId="15" xfId="0" applyNumberFormat="1" applyFont="1" applyFill="1" applyBorder="1" applyAlignment="1">
      <alignment horizontal="right" vertical="center" wrapText="1"/>
    </xf>
    <xf numFmtId="166" fontId="20" fillId="0" borderId="0" xfId="0" applyNumberFormat="1" applyFont="1" applyFill="1" applyAlignment="1">
      <alignment horizontal="right" vertical="center" wrapText="1"/>
    </xf>
    <xf numFmtId="166" fontId="20" fillId="0" borderId="13" xfId="0" applyNumberFormat="1" applyFont="1" applyFill="1" applyBorder="1" applyAlignment="1">
      <alignment horizontal="right" vertical="center" wrapText="1"/>
    </xf>
    <xf numFmtId="166" fontId="9" fillId="0" borderId="15" xfId="0" applyNumberFormat="1" applyFont="1" applyFill="1" applyBorder="1" applyAlignment="1">
      <alignment horizontal="right" vertical="center"/>
    </xf>
    <xf numFmtId="166" fontId="9" fillId="0" borderId="0" xfId="0" applyNumberFormat="1" applyFont="1" applyFill="1" applyAlignment="1">
      <alignment horizontal="right" vertical="center"/>
    </xf>
    <xf numFmtId="166" fontId="9" fillId="0" borderId="13" xfId="0" applyNumberFormat="1" applyFont="1" applyFill="1" applyBorder="1" applyAlignment="1">
      <alignment horizontal="right" vertical="center"/>
    </xf>
    <xf numFmtId="166" fontId="9" fillId="0" borderId="12" xfId="0" applyNumberFormat="1" applyFont="1" applyFill="1" applyBorder="1" applyAlignment="1">
      <alignment horizontal="right" vertical="center"/>
    </xf>
    <xf numFmtId="0" fontId="19" fillId="0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21" fillId="0" borderId="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top"/>
    </xf>
    <xf numFmtId="166" fontId="9" fillId="0" borderId="16" xfId="0" applyNumberFormat="1" applyFont="1" applyFill="1" applyBorder="1" applyAlignment="1">
      <alignment horizontal="right" vertical="center"/>
    </xf>
    <xf numFmtId="166" fontId="9" fillId="0" borderId="8" xfId="0" applyNumberFormat="1" applyFont="1" applyFill="1" applyBorder="1" applyAlignment="1">
      <alignment horizontal="right" vertical="center"/>
    </xf>
    <xf numFmtId="166" fontId="9" fillId="0" borderId="14" xfId="0" applyNumberFormat="1" applyFont="1" applyFill="1" applyBorder="1" applyAlignment="1">
      <alignment horizontal="right" vertical="center"/>
    </xf>
    <xf numFmtId="166" fontId="9" fillId="0" borderId="19" xfId="0" applyNumberFormat="1" applyFont="1" applyFill="1" applyBorder="1" applyAlignment="1">
      <alignment horizontal="right" vertical="center"/>
    </xf>
    <xf numFmtId="0" fontId="19" fillId="3" borderId="25" xfId="0" applyFont="1" applyFill="1" applyBorder="1" applyAlignment="1">
      <alignment vertical="center"/>
    </xf>
    <xf numFmtId="0" fontId="19" fillId="3" borderId="18" xfId="0" applyFont="1" applyFill="1" applyBorder="1" applyAlignment="1">
      <alignment vertical="center"/>
    </xf>
    <xf numFmtId="0" fontId="19" fillId="3" borderId="20" xfId="0" applyFont="1" applyFill="1" applyBorder="1" applyAlignment="1">
      <alignment vertical="center"/>
    </xf>
    <xf numFmtId="4" fontId="11" fillId="3" borderId="25" xfId="0" applyNumberFormat="1" applyFont="1" applyFill="1" applyBorder="1" applyAlignment="1">
      <alignment horizontal="right" vertical="center"/>
    </xf>
    <xf numFmtId="4" fontId="11" fillId="3" borderId="18" xfId="0" applyNumberFormat="1" applyFont="1" applyFill="1" applyBorder="1" applyAlignment="1">
      <alignment horizontal="right" vertical="center"/>
    </xf>
    <xf numFmtId="4" fontId="11" fillId="3" borderId="20" xfId="0" applyNumberFormat="1" applyFont="1" applyFill="1" applyBorder="1" applyAlignment="1">
      <alignment horizontal="right" vertical="center"/>
    </xf>
    <xf numFmtId="166" fontId="11" fillId="3" borderId="25" xfId="0" applyNumberFormat="1" applyFont="1" applyFill="1" applyBorder="1" applyAlignment="1">
      <alignment horizontal="right" vertical="center"/>
    </xf>
    <xf numFmtId="166" fontId="11" fillId="3" borderId="18" xfId="0" applyNumberFormat="1" applyFont="1" applyFill="1" applyBorder="1" applyAlignment="1">
      <alignment horizontal="right" vertical="center"/>
    </xf>
    <xf numFmtId="166" fontId="11" fillId="3" borderId="20" xfId="0" applyNumberFormat="1" applyFont="1" applyFill="1" applyBorder="1" applyAlignment="1">
      <alignment horizontal="right" vertical="center"/>
    </xf>
    <xf numFmtId="0" fontId="19" fillId="3" borderId="26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vertical="center"/>
    </xf>
    <xf numFmtId="0" fontId="19" fillId="0" borderId="10" xfId="0" applyFont="1" applyFill="1" applyBorder="1" applyAlignment="1">
      <alignment vertical="center"/>
    </xf>
    <xf numFmtId="0" fontId="10" fillId="0" borderId="20" xfId="0" applyFont="1" applyFill="1" applyBorder="1" applyAlignment="1">
      <alignment vertical="top"/>
    </xf>
    <xf numFmtId="4" fontId="19" fillId="5" borderId="17" xfId="0" applyNumberFormat="1" applyFont="1" applyFill="1" applyBorder="1" applyAlignment="1">
      <alignment horizontal="right" vertical="center"/>
    </xf>
    <xf numFmtId="4" fontId="19" fillId="5" borderId="10" xfId="0" applyNumberFormat="1" applyFont="1" applyFill="1" applyBorder="1" applyAlignment="1">
      <alignment horizontal="right" vertical="center"/>
    </xf>
    <xf numFmtId="4" fontId="19" fillId="5" borderId="11" xfId="0" applyNumberFormat="1" applyFont="1" applyFill="1" applyBorder="1" applyAlignment="1">
      <alignment horizontal="right" vertical="center"/>
    </xf>
    <xf numFmtId="0" fontId="0" fillId="0" borderId="12" xfId="0" applyBorder="1"/>
    <xf numFmtId="0" fontId="21" fillId="6" borderId="0" xfId="0" applyFont="1" applyFill="1" applyAlignment="1">
      <alignment vertical="center"/>
    </xf>
    <xf numFmtId="4" fontId="9" fillId="6" borderId="15" xfId="0" applyNumberFormat="1" applyFont="1" applyFill="1" applyBorder="1" applyAlignment="1">
      <alignment horizontal="right" vertical="center"/>
    </xf>
    <xf numFmtId="4" fontId="9" fillId="6" borderId="0" xfId="0" applyNumberFormat="1" applyFont="1" applyFill="1" applyAlignment="1">
      <alignment horizontal="right" vertical="center"/>
    </xf>
    <xf numFmtId="4" fontId="9" fillId="6" borderId="13" xfId="0" applyNumberFormat="1" applyFont="1" applyFill="1" applyBorder="1" applyAlignment="1">
      <alignment horizontal="right" vertical="center"/>
    </xf>
    <xf numFmtId="0" fontId="21" fillId="0" borderId="0" xfId="0" applyFont="1" applyFill="1" applyAlignment="1">
      <alignment vertical="center"/>
    </xf>
    <xf numFmtId="4" fontId="9" fillId="0" borderId="15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Alignment="1">
      <alignment horizontal="right" vertical="center"/>
    </xf>
    <xf numFmtId="4" fontId="9" fillId="0" borderId="13" xfId="0" applyNumberFormat="1" applyFont="1" applyFill="1" applyBorder="1" applyAlignment="1">
      <alignment horizontal="right" vertical="center"/>
    </xf>
    <xf numFmtId="0" fontId="18" fillId="6" borderId="0" xfId="0" applyFont="1" applyFill="1" applyAlignment="1">
      <alignment vertical="center"/>
    </xf>
    <xf numFmtId="166" fontId="19" fillId="6" borderId="15" xfId="0" applyNumberFormat="1" applyFont="1" applyFill="1" applyBorder="1" applyAlignment="1">
      <alignment horizontal="right" vertical="center"/>
    </xf>
    <xf numFmtId="166" fontId="19" fillId="6" borderId="0" xfId="0" applyNumberFormat="1" applyFont="1" applyFill="1" applyAlignment="1">
      <alignment horizontal="right" vertical="center"/>
    </xf>
    <xf numFmtId="166" fontId="19" fillId="6" borderId="13" xfId="0" applyNumberFormat="1" applyFont="1" applyFill="1" applyBorder="1" applyAlignment="1">
      <alignment horizontal="right" vertical="center"/>
    </xf>
    <xf numFmtId="166" fontId="9" fillId="6" borderId="15" xfId="0" applyNumberFormat="1" applyFont="1" applyFill="1" applyBorder="1" applyAlignment="1">
      <alignment horizontal="right" vertical="center"/>
    </xf>
    <xf numFmtId="166" fontId="9" fillId="6" borderId="0" xfId="0" applyNumberFormat="1" applyFont="1" applyFill="1" applyAlignment="1">
      <alignment horizontal="right" vertical="center"/>
    </xf>
    <xf numFmtId="166" fontId="9" fillId="6" borderId="13" xfId="0" applyNumberFormat="1" applyFont="1" applyFill="1" applyBorder="1" applyAlignment="1">
      <alignment horizontal="right" vertical="center"/>
    </xf>
    <xf numFmtId="0" fontId="0" fillId="0" borderId="19" xfId="0" applyBorder="1"/>
    <xf numFmtId="0" fontId="19" fillId="0" borderId="8" xfId="0" applyFont="1" applyFill="1" applyBorder="1" applyAlignment="1">
      <alignment vertical="center"/>
    </xf>
    <xf numFmtId="0" fontId="19" fillId="0" borderId="16" xfId="0" applyFont="1" applyFill="1" applyBorder="1" applyAlignment="1">
      <alignment horizontal="right" vertical="center"/>
    </xf>
    <xf numFmtId="0" fontId="19" fillId="0" borderId="8" xfId="0" applyFont="1" applyFill="1" applyBorder="1" applyAlignment="1">
      <alignment horizontal="right" vertical="center"/>
    </xf>
    <xf numFmtId="0" fontId="19" fillId="0" borderId="14" xfId="0" applyFont="1" applyFill="1" applyBorder="1" applyAlignment="1">
      <alignment horizontal="right" vertical="center"/>
    </xf>
    <xf numFmtId="0" fontId="19" fillId="0" borderId="12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21" fillId="6" borderId="12" xfId="0" applyFont="1" applyFill="1" applyBorder="1" applyAlignment="1">
      <alignment vertical="center"/>
    </xf>
    <xf numFmtId="4" fontId="20" fillId="6" borderId="15" xfId="0" applyNumberFormat="1" applyFont="1" applyFill="1" applyBorder="1" applyAlignment="1">
      <alignment horizontal="right" vertical="center" wrapText="1"/>
    </xf>
    <xf numFmtId="4" fontId="20" fillId="6" borderId="0" xfId="0" applyNumberFormat="1" applyFont="1" applyFill="1" applyAlignment="1">
      <alignment horizontal="right" vertical="center" wrapText="1"/>
    </xf>
    <xf numFmtId="4" fontId="20" fillId="6" borderId="13" xfId="0" applyNumberFormat="1" applyFont="1" applyFill="1" applyBorder="1" applyAlignment="1">
      <alignment horizontal="right" vertical="center" wrapText="1"/>
    </xf>
    <xf numFmtId="0" fontId="21" fillId="0" borderId="12" xfId="0" applyFont="1" applyFill="1" applyBorder="1" applyAlignment="1">
      <alignment vertical="center"/>
    </xf>
    <xf numFmtId="4" fontId="20" fillId="0" borderId="15" xfId="0" applyNumberFormat="1" applyFont="1" applyFill="1" applyBorder="1" applyAlignment="1">
      <alignment horizontal="right" vertical="center" wrapText="1"/>
    </xf>
    <xf numFmtId="4" fontId="20" fillId="0" borderId="0" xfId="0" applyNumberFormat="1" applyFont="1" applyFill="1" applyAlignment="1">
      <alignment horizontal="right" vertical="center" wrapText="1"/>
    </xf>
    <xf numFmtId="4" fontId="20" fillId="0" borderId="13" xfId="0" applyNumberFormat="1" applyFont="1" applyFill="1" applyBorder="1" applyAlignment="1">
      <alignment horizontal="right" vertical="center" wrapText="1"/>
    </xf>
    <xf numFmtId="0" fontId="22" fillId="6" borderId="12" xfId="0" applyFont="1" applyFill="1" applyBorder="1" applyAlignment="1">
      <alignment vertical="center"/>
    </xf>
    <xf numFmtId="0" fontId="22" fillId="6" borderId="0" xfId="0" applyFont="1" applyFill="1" applyAlignment="1">
      <alignment vertical="center"/>
    </xf>
    <xf numFmtId="4" fontId="19" fillId="6" borderId="15" xfId="0" applyNumberFormat="1" applyFont="1" applyFill="1" applyBorder="1" applyAlignment="1">
      <alignment horizontal="right" vertical="center"/>
    </xf>
    <xf numFmtId="4" fontId="19" fillId="6" borderId="0" xfId="0" applyNumberFormat="1" applyFont="1" applyFill="1" applyAlignment="1">
      <alignment horizontal="right" vertical="center"/>
    </xf>
    <xf numFmtId="4" fontId="19" fillId="6" borderId="13" xfId="0" applyNumberFormat="1" applyFont="1" applyFill="1" applyBorder="1" applyAlignment="1">
      <alignment horizontal="right" vertical="center"/>
    </xf>
    <xf numFmtId="0" fontId="22" fillId="6" borderId="19" xfId="0" applyFont="1" applyFill="1" applyBorder="1" applyAlignment="1">
      <alignment vertical="center"/>
    </xf>
    <xf numFmtId="0" fontId="22" fillId="6" borderId="8" xfId="0" applyFont="1" applyFill="1" applyBorder="1" applyAlignment="1">
      <alignment vertical="center"/>
    </xf>
    <xf numFmtId="4" fontId="19" fillId="6" borderId="16" xfId="0" applyNumberFormat="1" applyFont="1" applyFill="1" applyBorder="1" applyAlignment="1">
      <alignment horizontal="right" vertical="center"/>
    </xf>
    <xf numFmtId="4" fontId="19" fillId="6" borderId="8" xfId="0" applyNumberFormat="1" applyFont="1" applyFill="1" applyBorder="1" applyAlignment="1">
      <alignment horizontal="right" vertical="center"/>
    </xf>
    <xf numFmtId="4" fontId="19" fillId="6" borderId="14" xfId="0" applyNumberFormat="1" applyFont="1" applyFill="1" applyBorder="1" applyAlignment="1">
      <alignment horizontal="right" vertical="center"/>
    </xf>
    <xf numFmtId="4" fontId="18" fillId="6" borderId="16" xfId="0" applyNumberFormat="1" applyFont="1" applyFill="1" applyBorder="1" applyAlignment="1">
      <alignment horizontal="right" vertical="center" wrapText="1"/>
    </xf>
    <xf numFmtId="4" fontId="18" fillId="6" borderId="8" xfId="0" applyNumberFormat="1" applyFont="1" applyFill="1" applyBorder="1" applyAlignment="1">
      <alignment horizontal="right" vertical="center" wrapText="1"/>
    </xf>
    <xf numFmtId="4" fontId="18" fillId="6" borderId="14" xfId="0" applyNumberFormat="1" applyFont="1" applyFill="1" applyBorder="1" applyAlignment="1">
      <alignment horizontal="right" vertical="center" wrapText="1"/>
    </xf>
    <xf numFmtId="0" fontId="16" fillId="3" borderId="25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right" vertical="center"/>
    </xf>
    <xf numFmtId="0" fontId="9" fillId="4" borderId="10" xfId="0" applyFont="1" applyFill="1" applyBorder="1" applyAlignment="1">
      <alignment horizontal="right" vertical="center"/>
    </xf>
    <xf numFmtId="0" fontId="9" fillId="4" borderId="11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9" fillId="4" borderId="17" xfId="0" applyFont="1" applyFill="1" applyBorder="1" applyAlignment="1">
      <alignment horizontal="right" vertical="center"/>
    </xf>
    <xf numFmtId="0" fontId="9" fillId="4" borderId="11" xfId="0" applyFont="1" applyFill="1" applyBorder="1" applyAlignment="1">
      <alignment horizontal="right" vertical="center"/>
    </xf>
    <xf numFmtId="0" fontId="9" fillId="0" borderId="13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15" xfId="0" applyFont="1" applyFill="1" applyBorder="1" applyAlignment="1">
      <alignment horizontal="right" vertical="center"/>
    </xf>
    <xf numFmtId="0" fontId="9" fillId="0" borderId="13" xfId="0" applyFont="1" applyFill="1" applyBorder="1" applyAlignment="1">
      <alignment horizontal="right" vertical="center"/>
    </xf>
    <xf numFmtId="0" fontId="9" fillId="4" borderId="12" xfId="0" applyFont="1" applyFill="1" applyBorder="1" applyAlignment="1">
      <alignment horizontal="right" vertical="center"/>
    </xf>
    <xf numFmtId="0" fontId="9" fillId="4" borderId="0" xfId="0" applyFont="1" applyFill="1" applyAlignment="1">
      <alignment horizontal="right" vertical="center"/>
    </xf>
    <xf numFmtId="0" fontId="9" fillId="4" borderId="13" xfId="0" applyFont="1" applyFill="1" applyBorder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15" xfId="0" applyFont="1" applyFill="1" applyBorder="1" applyAlignment="1">
      <alignment horizontal="right" vertical="center"/>
    </xf>
    <xf numFmtId="0" fontId="9" fillId="4" borderId="13" xfId="0" applyFont="1" applyFill="1" applyBorder="1" applyAlignment="1">
      <alignment horizontal="right" vertical="center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19" xfId="0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right" vertical="center"/>
    </xf>
    <xf numFmtId="0" fontId="9" fillId="0" borderId="14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16" xfId="0" applyFont="1" applyFill="1" applyBorder="1" applyAlignment="1">
      <alignment horizontal="right" vertical="center"/>
    </xf>
    <xf numFmtId="0" fontId="9" fillId="0" borderId="14" xfId="0" applyFont="1" applyFill="1" applyBorder="1" applyAlignment="1">
      <alignment horizontal="right" vertical="center"/>
    </xf>
    <xf numFmtId="0" fontId="9" fillId="0" borderId="26" xfId="0" applyFont="1" applyFill="1" applyBorder="1" applyAlignment="1">
      <alignment horizontal="right" vertical="center"/>
    </xf>
    <xf numFmtId="0" fontId="9" fillId="0" borderId="18" xfId="0" applyFont="1" applyFill="1" applyBorder="1" applyAlignment="1">
      <alignment horizontal="right" vertical="center"/>
    </xf>
    <xf numFmtId="0" fontId="9" fillId="0" borderId="20" xfId="0" applyFont="1" applyFill="1" applyBorder="1" applyAlignment="1">
      <alignment horizontal="right" vertical="center"/>
    </xf>
    <xf numFmtId="0" fontId="2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3" fillId="0" borderId="0" xfId="0" applyNumberFormat="1" applyFont="1" applyAlignment="1">
      <alignment horizontal="left"/>
    </xf>
    <xf numFmtId="0" fontId="24" fillId="0" borderId="0" xfId="0" applyNumberFormat="1" applyFont="1" applyAlignment="1">
      <alignment horizontal="left"/>
    </xf>
    <xf numFmtId="0" fontId="23" fillId="2" borderId="3" xfId="0" applyNumberFormat="1" applyFont="1" applyFill="1" applyBorder="1" applyAlignment="1">
      <alignment horizontal="center"/>
    </xf>
    <xf numFmtId="0" fontId="23" fillId="2" borderId="4" xfId="0" applyNumberFormat="1" applyFont="1" applyFill="1" applyBorder="1" applyAlignment="1">
      <alignment horizontal="center"/>
    </xf>
    <xf numFmtId="0" fontId="23" fillId="2" borderId="2" xfId="0" applyNumberFormat="1" applyFont="1" applyFill="1" applyBorder="1" applyAlignment="1">
      <alignment horizontal="center"/>
    </xf>
    <xf numFmtId="0" fontId="23" fillId="2" borderId="5" xfId="0" applyNumberFormat="1" applyFont="1" applyFill="1" applyBorder="1" applyAlignment="1">
      <alignment horizontal="center"/>
    </xf>
    <xf numFmtId="0" fontId="0" fillId="2" borderId="4" xfId="0" applyFill="1" applyBorder="1"/>
    <xf numFmtId="0" fontId="23" fillId="2" borderId="2" xfId="0" applyNumberFormat="1" applyFont="1" applyFill="1" applyBorder="1" applyAlignment="1">
      <alignment horizontal="center"/>
    </xf>
    <xf numFmtId="0" fontId="23" fillId="2" borderId="4" xfId="0" applyNumberFormat="1" applyFont="1" applyFill="1" applyBorder="1" applyAlignment="1">
      <alignment horizontal="center"/>
    </xf>
    <xf numFmtId="0" fontId="0" fillId="0" borderId="6" xfId="0" applyBorder="1"/>
    <xf numFmtId="168" fontId="24" fillId="0" borderId="27" xfId="0" applyNumberFormat="1" applyFont="1" applyBorder="1" applyAlignment="1">
      <alignment horizontal="right"/>
    </xf>
    <xf numFmtId="168" fontId="24" fillId="0" borderId="6" xfId="0" applyNumberFormat="1" applyFont="1" applyBorder="1" applyAlignment="1">
      <alignment horizontal="right"/>
    </xf>
    <xf numFmtId="0" fontId="24" fillId="0" borderId="27" xfId="0" applyNumberFormat="1" applyFont="1" applyBorder="1" applyAlignment="1">
      <alignment horizontal="left"/>
    </xf>
    <xf numFmtId="168" fontId="24" fillId="0" borderId="0" xfId="0" applyNumberFormat="1" applyFont="1" applyAlignment="1">
      <alignment horizontal="right"/>
    </xf>
    <xf numFmtId="0" fontId="0" fillId="0" borderId="1" xfId="0" applyBorder="1"/>
    <xf numFmtId="0" fontId="0" fillId="0" borderId="28" xfId="0" applyBorder="1"/>
    <xf numFmtId="168" fontId="23" fillId="0" borderId="28" xfId="0" applyNumberFormat="1" applyFont="1" applyBorder="1" applyAlignment="1">
      <alignment horizontal="right"/>
    </xf>
    <xf numFmtId="168" fontId="23" fillId="0" borderId="1" xfId="0" applyNumberFormat="1" applyFont="1" applyBorder="1" applyAlignment="1">
      <alignment horizontal="right"/>
    </xf>
    <xf numFmtId="0" fontId="23" fillId="0" borderId="28" xfId="0" applyNumberFormat="1" applyFont="1" applyBorder="1" applyAlignment="1">
      <alignment horizontal="left"/>
    </xf>
    <xf numFmtId="168" fontId="23" fillId="0" borderId="0" xfId="0" applyNumberFormat="1" applyFont="1" applyAlignment="1">
      <alignment horizontal="right"/>
    </xf>
    <xf numFmtId="0" fontId="23" fillId="2" borderId="0" xfId="0" applyNumberFormat="1" applyFont="1" applyFill="1" applyAlignment="1">
      <alignment horizontal="left"/>
    </xf>
    <xf numFmtId="0" fontId="0" fillId="2" borderId="1" xfId="0" applyFill="1" applyBorder="1"/>
    <xf numFmtId="168" fontId="23" fillId="2" borderId="28" xfId="0" applyNumberFormat="1" applyFont="1" applyFill="1" applyBorder="1" applyAlignment="1">
      <alignment horizontal="right"/>
    </xf>
    <xf numFmtId="168" fontId="23" fillId="2" borderId="1" xfId="0" applyNumberFormat="1" applyFont="1" applyFill="1" applyBorder="1" applyAlignment="1">
      <alignment horizontal="right"/>
    </xf>
    <xf numFmtId="0" fontId="23" fillId="2" borderId="28" xfId="0" applyNumberFormat="1" applyFont="1" applyFill="1" applyBorder="1" applyAlignment="1">
      <alignment horizontal="left"/>
    </xf>
    <xf numFmtId="168" fontId="23" fillId="2" borderId="0" xfId="0" applyNumberFormat="1" applyFont="1" applyFill="1" applyAlignment="1">
      <alignment horizontal="right"/>
    </xf>
    <xf numFmtId="0" fontId="24" fillId="2" borderId="29" xfId="0" applyNumberFormat="1" applyFont="1" applyFill="1" applyBorder="1" applyAlignment="1">
      <alignment horizontal="left"/>
    </xf>
    <xf numFmtId="0" fontId="0" fillId="2" borderId="30" xfId="0" applyFill="1" applyBorder="1"/>
    <xf numFmtId="168" fontId="24" fillId="2" borderId="31" xfId="0" applyNumberFormat="1" applyFont="1" applyFill="1" applyBorder="1" applyAlignment="1">
      <alignment horizontal="right"/>
    </xf>
    <xf numFmtId="168" fontId="24" fillId="2" borderId="30" xfId="0" applyNumberFormat="1" applyFont="1" applyFill="1" applyBorder="1" applyAlignment="1">
      <alignment horizontal="right"/>
    </xf>
    <xf numFmtId="0" fontId="24" fillId="2" borderId="31" xfId="0" applyNumberFormat="1" applyFont="1" applyFill="1" applyBorder="1" applyAlignment="1">
      <alignment horizontal="left"/>
    </xf>
    <xf numFmtId="168" fontId="24" fillId="2" borderId="29" xfId="0" applyNumberFormat="1" applyFont="1" applyFill="1" applyBorder="1" applyAlignment="1">
      <alignment horizontal="right"/>
    </xf>
    <xf numFmtId="0" fontId="23" fillId="2" borderId="0" xfId="0" applyNumberFormat="1" applyFont="1" applyFill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23" fillId="2" borderId="28" xfId="0" applyNumberFormat="1" applyFont="1" applyFill="1" applyBorder="1" applyAlignment="1">
      <alignment horizontal="left" vertical="top" wrapText="1"/>
    </xf>
    <xf numFmtId="0" fontId="23" fillId="0" borderId="0" xfId="0" applyNumberFormat="1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3" fillId="0" borderId="28" xfId="0" applyNumberFormat="1" applyFont="1" applyBorder="1" applyAlignment="1">
      <alignment horizontal="left" vertical="top" wrapText="1"/>
    </xf>
    <xf numFmtId="0" fontId="24" fillId="2" borderId="7" xfId="0" applyNumberFormat="1" applyFont="1" applyFill="1" applyBorder="1" applyAlignment="1">
      <alignment horizontal="left"/>
    </xf>
    <xf numFmtId="0" fontId="0" fillId="2" borderId="23" xfId="0" applyFill="1" applyBorder="1"/>
    <xf numFmtId="168" fontId="24" fillId="2" borderId="21" xfId="0" applyNumberFormat="1" applyFont="1" applyFill="1" applyBorder="1" applyAlignment="1">
      <alignment horizontal="right"/>
    </xf>
    <xf numFmtId="168" fontId="24" fillId="2" borderId="23" xfId="0" applyNumberFormat="1" applyFont="1" applyFill="1" applyBorder="1" applyAlignment="1">
      <alignment horizontal="right"/>
    </xf>
    <xf numFmtId="0" fontId="24" fillId="2" borderId="21" xfId="0" applyNumberFormat="1" applyFont="1" applyFill="1" applyBorder="1" applyAlignment="1">
      <alignment horizontal="left"/>
    </xf>
    <xf numFmtId="168" fontId="24" fillId="2" borderId="7" xfId="0" applyNumberFormat="1" applyFont="1" applyFill="1" applyBorder="1" applyAlignment="1">
      <alignment horizontal="right"/>
    </xf>
    <xf numFmtId="0" fontId="23" fillId="0" borderId="7" xfId="0" applyNumberFormat="1" applyFont="1" applyBorder="1" applyAlignment="1">
      <alignment horizontal="center"/>
    </xf>
    <xf numFmtId="0" fontId="23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0" xfId="0" applyFill="1"/>
    <xf numFmtId="0" fontId="23" fillId="2" borderId="0" xfId="0" applyNumberFormat="1" applyFont="1" applyFill="1" applyAlignment="1">
      <alignment horizontal="center" vertical="top" wrapText="1"/>
    </xf>
    <xf numFmtId="0" fontId="23" fillId="0" borderId="0" xfId="0" applyNumberFormat="1" applyFont="1" applyAlignment="1">
      <alignment horizontal="center"/>
    </xf>
    <xf numFmtId="168" fontId="23" fillId="2" borderId="29" xfId="0" applyNumberFormat="1" applyFont="1" applyFill="1" applyBorder="1" applyAlignment="1">
      <alignment horizontal="right"/>
    </xf>
    <xf numFmtId="0" fontId="23" fillId="0" borderId="29" xfId="0" applyNumberFormat="1" applyFont="1" applyBorder="1" applyAlignment="1">
      <alignment horizontal="center"/>
    </xf>
    <xf numFmtId="168" fontId="23" fillId="0" borderId="29" xfId="0" applyNumberFormat="1" applyFont="1" applyBorder="1" applyAlignment="1">
      <alignment horizontal="right"/>
    </xf>
    <xf numFmtId="0" fontId="0" fillId="0" borderId="29" xfId="0" applyBorder="1"/>
    <xf numFmtId="0" fontId="7" fillId="0" borderId="0" xfId="0" applyNumberFormat="1" applyFont="1" applyAlignment="1">
      <alignment horizontal="left"/>
    </xf>
    <xf numFmtId="0" fontId="11" fillId="0" borderId="0" xfId="0" applyFont="1" applyFill="1" applyAlignment="1">
      <alignment horizontal="center" vertical="top"/>
    </xf>
    <xf numFmtId="0" fontId="19" fillId="3" borderId="25" xfId="0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/>
    </xf>
    <xf numFmtId="0" fontId="19" fillId="3" borderId="20" xfId="0" applyFont="1" applyFill="1" applyBorder="1" applyAlignment="1">
      <alignment horizontal="center" vertical="center"/>
    </xf>
    <xf numFmtId="0" fontId="19" fillId="3" borderId="26" xfId="0" applyFont="1" applyFill="1" applyBorder="1" applyAlignment="1">
      <alignment horizontal="center" vertical="center"/>
    </xf>
    <xf numFmtId="0" fontId="19" fillId="3" borderId="25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vertical="center" wrapText="1"/>
    </xf>
    <xf numFmtId="0" fontId="19" fillId="0" borderId="11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horizontal="right" vertical="center"/>
    </xf>
    <xf numFmtId="0" fontId="9" fillId="0" borderId="10" xfId="0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right" vertical="center"/>
    </xf>
    <xf numFmtId="0" fontId="9" fillId="0" borderId="17" xfId="0" applyFont="1" applyFill="1" applyBorder="1" applyAlignment="1">
      <alignment horizontal="right" vertical="center"/>
    </xf>
    <xf numFmtId="0" fontId="9" fillId="6" borderId="15" xfId="0" applyFont="1" applyFill="1" applyBorder="1" applyAlignment="1">
      <alignment vertical="center" wrapText="1"/>
    </xf>
    <xf numFmtId="0" fontId="9" fillId="6" borderId="0" xfId="0" applyFont="1" applyFill="1" applyAlignment="1">
      <alignment vertical="center" wrapText="1"/>
    </xf>
    <xf numFmtId="0" fontId="9" fillId="6" borderId="13" xfId="0" applyFont="1" applyFill="1" applyBorder="1" applyAlignment="1">
      <alignment vertical="center" wrapText="1"/>
    </xf>
    <xf numFmtId="0" fontId="9" fillId="6" borderId="15" xfId="0" applyFont="1" applyFill="1" applyBorder="1" applyAlignment="1">
      <alignment horizontal="right" vertical="center"/>
    </xf>
    <xf numFmtId="0" fontId="9" fillId="6" borderId="0" xfId="0" applyFont="1" applyFill="1" applyAlignment="1">
      <alignment horizontal="right" vertical="center"/>
    </xf>
    <xf numFmtId="0" fontId="9" fillId="6" borderId="13" xfId="0" applyFont="1" applyFill="1" applyBorder="1" applyAlignment="1">
      <alignment horizontal="right" vertical="center"/>
    </xf>
    <xf numFmtId="0" fontId="9" fillId="6" borderId="15" xfId="0" applyFont="1" applyFill="1" applyBorder="1" applyAlignment="1">
      <alignment horizontal="right" vertical="center"/>
    </xf>
    <xf numFmtId="0" fontId="9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horizontal="right" vertical="center"/>
    </xf>
    <xf numFmtId="0" fontId="19" fillId="0" borderId="15" xfId="0" applyFont="1" applyFill="1" applyBorder="1" applyAlignment="1">
      <alignment vertical="center" wrapText="1"/>
    </xf>
    <xf numFmtId="0" fontId="19" fillId="0" borderId="13" xfId="0" applyFont="1" applyFill="1" applyBorder="1" applyAlignment="1">
      <alignment vertical="center" wrapText="1"/>
    </xf>
    <xf numFmtId="0" fontId="19" fillId="6" borderId="15" xfId="0" applyFont="1" applyFill="1" applyBorder="1" applyAlignment="1">
      <alignment vertical="center" wrapText="1"/>
    </xf>
    <xf numFmtId="0" fontId="19" fillId="6" borderId="0" xfId="0" applyFont="1" applyFill="1" applyAlignment="1">
      <alignment vertical="center" wrapText="1"/>
    </xf>
    <xf numFmtId="0" fontId="19" fillId="6" borderId="13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wrapText="1"/>
    </xf>
    <xf numFmtId="0" fontId="9" fillId="6" borderId="17" xfId="0" applyFont="1" applyFill="1" applyBorder="1" applyAlignment="1">
      <alignment vertical="center" wrapText="1"/>
    </xf>
    <xf numFmtId="0" fontId="9" fillId="6" borderId="10" xfId="0" applyFont="1" applyFill="1" applyBorder="1" applyAlignment="1">
      <alignment vertical="center" wrapText="1"/>
    </xf>
    <xf numFmtId="0" fontId="9" fillId="6" borderId="11" xfId="0" applyFont="1" applyFill="1" applyBorder="1" applyAlignment="1">
      <alignment vertical="center" wrapText="1"/>
    </xf>
    <xf numFmtId="0" fontId="9" fillId="6" borderId="17" xfId="0" applyFont="1" applyFill="1" applyBorder="1" applyAlignment="1">
      <alignment horizontal="right" vertical="center"/>
    </xf>
    <xf numFmtId="0" fontId="9" fillId="6" borderId="10" xfId="0" applyFont="1" applyFill="1" applyBorder="1" applyAlignment="1">
      <alignment horizontal="right" vertical="center"/>
    </xf>
    <xf numFmtId="0" fontId="9" fillId="6" borderId="11" xfId="0" applyFont="1" applyFill="1" applyBorder="1" applyAlignment="1">
      <alignment horizontal="right" vertical="center"/>
    </xf>
    <xf numFmtId="0" fontId="9" fillId="6" borderId="17" xfId="0" applyFont="1" applyFill="1" applyBorder="1" applyAlignment="1">
      <alignment horizontal="right" vertical="center"/>
    </xf>
    <xf numFmtId="0" fontId="9" fillId="0" borderId="16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horizontal="right" vertical="center"/>
    </xf>
    <xf numFmtId="0" fontId="19" fillId="3" borderId="25" xfId="0" applyFont="1" applyFill="1" applyBorder="1" applyAlignment="1">
      <alignment vertical="center" wrapText="1"/>
    </xf>
    <xf numFmtId="0" fontId="19" fillId="3" borderId="18" xfId="0" applyFont="1" applyFill="1" applyBorder="1" applyAlignment="1">
      <alignment vertical="center" wrapText="1"/>
    </xf>
    <xf numFmtId="0" fontId="19" fillId="3" borderId="20" xfId="0" applyFont="1" applyFill="1" applyBorder="1" applyAlignment="1">
      <alignment vertical="center" wrapText="1"/>
    </xf>
    <xf numFmtId="0" fontId="19" fillId="3" borderId="25" xfId="0" applyFont="1" applyFill="1" applyBorder="1" applyAlignment="1">
      <alignment horizontal="right" vertical="center"/>
    </xf>
    <xf numFmtId="0" fontId="19" fillId="3" borderId="18" xfId="0" applyFont="1" applyFill="1" applyBorder="1" applyAlignment="1">
      <alignment horizontal="right" vertical="center"/>
    </xf>
    <xf numFmtId="0" fontId="19" fillId="3" borderId="20" xfId="0" applyFont="1" applyFill="1" applyBorder="1" applyAlignment="1">
      <alignment horizontal="right" vertical="center"/>
    </xf>
    <xf numFmtId="0" fontId="19" fillId="3" borderId="25" xfId="0" applyFont="1" applyFill="1" applyBorder="1" applyAlignment="1">
      <alignment horizontal="right" vertical="center"/>
    </xf>
    <xf numFmtId="0" fontId="11" fillId="3" borderId="26" xfId="0" applyFont="1" applyFill="1" applyBorder="1" applyAlignment="1">
      <alignment horizontal="right" vertical="center"/>
    </xf>
    <xf numFmtId="0" fontId="11" fillId="3" borderId="18" xfId="0" applyFont="1" applyFill="1" applyBorder="1" applyAlignment="1">
      <alignment horizontal="right" vertical="center"/>
    </xf>
    <xf numFmtId="0" fontId="11" fillId="3" borderId="20" xfId="0" applyFont="1" applyFill="1" applyBorder="1" applyAlignment="1">
      <alignment vertical="center" wrapText="1"/>
    </xf>
    <xf numFmtId="0" fontId="11" fillId="3" borderId="18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/>
    </xf>
    <xf numFmtId="0" fontId="9" fillId="0" borderId="18" xfId="0" applyFont="1" applyFill="1" applyBorder="1" applyAlignment="1">
      <alignment vertical="center"/>
    </xf>
    <xf numFmtId="0" fontId="9" fillId="0" borderId="20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right" vertical="center"/>
    </xf>
    <xf numFmtId="0" fontId="9" fillId="0" borderId="0" xfId="0" applyFont="1" applyFill="1" applyAlignment="1">
      <alignment vertical="top"/>
    </xf>
    <xf numFmtId="0" fontId="11" fillId="3" borderId="25" xfId="0" applyFont="1" applyFill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11" fillId="3" borderId="20" xfId="0" applyFont="1" applyFill="1" applyBorder="1" applyAlignment="1">
      <alignment vertical="center"/>
    </xf>
    <xf numFmtId="0" fontId="19" fillId="3" borderId="25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vertical="center"/>
    </xf>
    <xf numFmtId="0" fontId="19" fillId="0" borderId="18" xfId="0" applyFont="1" applyFill="1" applyBorder="1" applyAlignment="1">
      <alignment vertical="center"/>
    </xf>
    <xf numFmtId="0" fontId="19" fillId="0" borderId="20" xfId="0" applyFont="1" applyFill="1" applyBorder="1" applyAlignment="1">
      <alignment vertical="center"/>
    </xf>
    <xf numFmtId="0" fontId="19" fillId="0" borderId="25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right" vertical="center"/>
    </xf>
    <xf numFmtId="0" fontId="19" fillId="0" borderId="18" xfId="0" applyFont="1" applyFill="1" applyBorder="1" applyAlignment="1">
      <alignment horizontal="right" vertical="center"/>
    </xf>
    <xf numFmtId="0" fontId="19" fillId="0" borderId="20" xfId="0" applyFont="1" applyFill="1" applyBorder="1" applyAlignment="1">
      <alignment horizontal="right" vertical="center"/>
    </xf>
    <xf numFmtId="0" fontId="9" fillId="7" borderId="25" xfId="0" applyFont="1" applyFill="1" applyBorder="1" applyAlignment="1">
      <alignment vertical="center"/>
    </xf>
    <xf numFmtId="0" fontId="9" fillId="7" borderId="18" xfId="0" applyFont="1" applyFill="1" applyBorder="1" applyAlignment="1">
      <alignment vertical="center"/>
    </xf>
    <xf numFmtId="0" fontId="9" fillId="7" borderId="20" xfId="0" applyFont="1" applyFill="1" applyBorder="1" applyAlignment="1">
      <alignment vertical="center"/>
    </xf>
    <xf numFmtId="0" fontId="18" fillId="7" borderId="25" xfId="0" applyFont="1" applyFill="1" applyBorder="1" applyAlignment="1">
      <alignment horizontal="center" vertical="center"/>
    </xf>
    <xf numFmtId="0" fontId="9" fillId="7" borderId="25" xfId="0" applyFont="1" applyFill="1" applyBorder="1" applyAlignment="1">
      <alignment horizontal="right" vertical="center"/>
    </xf>
    <xf numFmtId="0" fontId="9" fillId="7" borderId="18" xfId="0" applyFont="1" applyFill="1" applyBorder="1" applyAlignment="1">
      <alignment horizontal="right" vertical="center"/>
    </xf>
    <xf numFmtId="0" fontId="9" fillId="7" borderId="20" xfId="0" applyFont="1" applyFill="1" applyBorder="1" applyAlignment="1">
      <alignment horizontal="right" vertical="center"/>
    </xf>
    <xf numFmtId="0" fontId="19" fillId="7" borderId="25" xfId="0" applyFont="1" applyFill="1" applyBorder="1" applyAlignment="1">
      <alignment vertical="center"/>
    </xf>
    <xf numFmtId="0" fontId="19" fillId="7" borderId="18" xfId="0" applyFont="1" applyFill="1" applyBorder="1" applyAlignment="1">
      <alignment vertical="center"/>
    </xf>
    <xf numFmtId="0" fontId="19" fillId="7" borderId="20" xfId="0" applyFont="1" applyFill="1" applyBorder="1" applyAlignment="1">
      <alignment vertical="center"/>
    </xf>
    <xf numFmtId="0" fontId="19" fillId="7" borderId="25" xfId="0" applyFont="1" applyFill="1" applyBorder="1" applyAlignment="1">
      <alignment horizontal="right" vertical="center"/>
    </xf>
    <xf numFmtId="0" fontId="19" fillId="7" borderId="18" xfId="0" applyFont="1" applyFill="1" applyBorder="1" applyAlignment="1">
      <alignment horizontal="right" vertical="center"/>
    </xf>
    <xf numFmtId="0" fontId="19" fillId="7" borderId="20" xfId="0" applyFont="1" applyFill="1" applyBorder="1" applyAlignment="1">
      <alignment horizontal="right" vertical="center"/>
    </xf>
    <xf numFmtId="0" fontId="9" fillId="7" borderId="25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25" xfId="0" applyFont="1" applyFill="1" applyBorder="1"/>
    <xf numFmtId="0" fontId="11" fillId="3" borderId="18" xfId="0" applyFont="1" applyFill="1" applyBorder="1"/>
    <xf numFmtId="0" fontId="11" fillId="3" borderId="20" xfId="0" applyFont="1" applyFill="1" applyBorder="1"/>
    <xf numFmtId="0" fontId="9" fillId="0" borderId="0" xfId="0" applyFont="1" applyFill="1" applyAlignment="1">
      <alignment horizontal="right"/>
    </xf>
    <xf numFmtId="0" fontId="12" fillId="0" borderId="0" xfId="0" applyFont="1" applyFill="1" applyAlignment="1">
      <alignment vertical="top" wrapText="1"/>
    </xf>
    <xf numFmtId="0" fontId="25" fillId="0" borderId="0" xfId="0" applyFont="1" applyFill="1" applyAlignment="1">
      <alignment vertical="top"/>
    </xf>
    <xf numFmtId="0" fontId="12" fillId="0" borderId="0" xfId="0" applyFont="1" applyFill="1" applyAlignment="1">
      <alignment horizontal="right" vertical="top"/>
    </xf>
    <xf numFmtId="0" fontId="26" fillId="0" borderId="0" xfId="0" applyFont="1" applyFill="1" applyAlignment="1">
      <alignment vertical="top"/>
    </xf>
    <xf numFmtId="0" fontId="25" fillId="0" borderId="8" xfId="0" applyFont="1" applyFill="1" applyBorder="1" applyAlignment="1">
      <alignment vertical="top"/>
    </xf>
    <xf numFmtId="0" fontId="12" fillId="0" borderId="0" xfId="0" applyFont="1" applyFill="1" applyAlignment="1">
      <alignment horizontal="right" vertical="top" wrapText="1"/>
    </xf>
    <xf numFmtId="0" fontId="27" fillId="3" borderId="25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 wrapText="1"/>
    </xf>
    <xf numFmtId="0" fontId="27" fillId="3" borderId="16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vertical="center"/>
    </xf>
    <xf numFmtId="4" fontId="9" fillId="0" borderId="17" xfId="0" applyNumberFormat="1" applyFont="1" applyFill="1" applyBorder="1" applyAlignment="1">
      <alignment horizontal="right" vertical="center"/>
    </xf>
    <xf numFmtId="4" fontId="9" fillId="0" borderId="11" xfId="0" applyNumberFormat="1" applyFont="1" applyFill="1" applyBorder="1" applyAlignment="1">
      <alignment horizontal="right" vertical="center"/>
    </xf>
    <xf numFmtId="0" fontId="20" fillId="0" borderId="15" xfId="0" applyFont="1" applyFill="1" applyBorder="1" applyAlignment="1">
      <alignment vertical="center"/>
    </xf>
    <xf numFmtId="0" fontId="20" fillId="0" borderId="16" xfId="0" applyFont="1" applyFill="1" applyBorder="1" applyAlignment="1">
      <alignment vertical="center"/>
    </xf>
    <xf numFmtId="4" fontId="9" fillId="0" borderId="16" xfId="0" applyNumberFormat="1" applyFont="1" applyFill="1" applyBorder="1" applyAlignment="1">
      <alignment horizontal="right" vertical="center"/>
    </xf>
    <xf numFmtId="4" fontId="9" fillId="0" borderId="14" xfId="0" applyNumberFormat="1" applyFont="1" applyFill="1" applyBorder="1" applyAlignment="1">
      <alignment horizontal="right" vertical="center"/>
    </xf>
    <xf numFmtId="0" fontId="20" fillId="0" borderId="25" xfId="0" applyFont="1" applyFill="1" applyBorder="1" applyAlignment="1">
      <alignment vertical="center"/>
    </xf>
    <xf numFmtId="4" fontId="9" fillId="0" borderId="25" xfId="0" applyNumberFormat="1" applyFont="1" applyFill="1" applyBorder="1" applyAlignment="1">
      <alignment horizontal="right" vertical="center"/>
    </xf>
    <xf numFmtId="4" fontId="9" fillId="0" borderId="20" xfId="0" applyNumberFormat="1" applyFont="1" applyFill="1" applyBorder="1" applyAlignment="1">
      <alignment horizontal="right" vertical="center"/>
    </xf>
    <xf numFmtId="0" fontId="9" fillId="0" borderId="25" xfId="0" applyFont="1" applyFill="1" applyBorder="1" applyAlignment="1">
      <alignment horizontal="right" vertical="center"/>
    </xf>
    <xf numFmtId="0" fontId="20" fillId="4" borderId="25" xfId="0" applyFont="1" applyFill="1" applyBorder="1" applyAlignment="1">
      <alignment vertical="center"/>
    </xf>
    <xf numFmtId="4" fontId="9" fillId="4" borderId="25" xfId="0" applyNumberFormat="1" applyFont="1" applyFill="1" applyBorder="1" applyAlignment="1">
      <alignment horizontal="right" vertical="center"/>
    </xf>
    <xf numFmtId="4" fontId="9" fillId="4" borderId="20" xfId="0" applyNumberFormat="1" applyFont="1" applyFill="1" applyBorder="1" applyAlignment="1">
      <alignment horizontal="right" vertical="center"/>
    </xf>
    <xf numFmtId="0" fontId="9" fillId="4" borderId="25" xfId="0" applyFont="1" applyFill="1" applyBorder="1" applyAlignment="1">
      <alignment horizontal="right" vertical="center"/>
    </xf>
    <xf numFmtId="0" fontId="9" fillId="4" borderId="25" xfId="0" applyFont="1" applyFill="1" applyBorder="1" applyAlignment="1">
      <alignment horizontal="right" vertical="center"/>
    </xf>
    <xf numFmtId="0" fontId="9" fillId="4" borderId="18" xfId="0" applyFont="1" applyFill="1" applyBorder="1" applyAlignment="1">
      <alignment horizontal="right" vertical="center"/>
    </xf>
    <xf numFmtId="0" fontId="9" fillId="4" borderId="20" xfId="0" applyFont="1" applyFill="1" applyBorder="1" applyAlignment="1">
      <alignment horizontal="right" vertical="center"/>
    </xf>
    <xf numFmtId="4" fontId="9" fillId="0" borderId="17" xfId="0" applyNumberFormat="1" applyFont="1" applyFill="1" applyBorder="1" applyAlignment="1">
      <alignment horizontal="right" vertical="center"/>
    </xf>
    <xf numFmtId="4" fontId="9" fillId="0" borderId="10" xfId="0" applyNumberFormat="1" applyFont="1" applyFill="1" applyBorder="1" applyAlignment="1">
      <alignment horizontal="right" vertical="center"/>
    </xf>
    <xf numFmtId="4" fontId="9" fillId="0" borderId="15" xfId="0" applyNumberFormat="1" applyFont="1" applyFill="1" applyBorder="1" applyAlignment="1">
      <alignment horizontal="right" vertical="center"/>
    </xf>
    <xf numFmtId="4" fontId="9" fillId="0" borderId="16" xfId="0" applyNumberFormat="1" applyFont="1" applyFill="1" applyBorder="1" applyAlignment="1">
      <alignment horizontal="right" vertical="center"/>
    </xf>
    <xf numFmtId="4" fontId="9" fillId="0" borderId="8" xfId="0" applyNumberFormat="1" applyFont="1" applyFill="1" applyBorder="1" applyAlignment="1">
      <alignment horizontal="right" vertical="center"/>
    </xf>
    <xf numFmtId="4" fontId="9" fillId="0" borderId="25" xfId="0" applyNumberFormat="1" applyFont="1" applyFill="1" applyBorder="1" applyAlignment="1">
      <alignment horizontal="right" vertical="center"/>
    </xf>
    <xf numFmtId="4" fontId="9" fillId="0" borderId="18" xfId="0" applyNumberFormat="1" applyFont="1" applyFill="1" applyBorder="1" applyAlignment="1">
      <alignment horizontal="right" vertical="center"/>
    </xf>
    <xf numFmtId="4" fontId="9" fillId="4" borderId="25" xfId="0" applyNumberFormat="1" applyFont="1" applyFill="1" applyBorder="1" applyAlignment="1">
      <alignment horizontal="right" vertical="center"/>
    </xf>
    <xf numFmtId="4" fontId="9" fillId="4" borderId="18" xfId="0" applyNumberFormat="1" applyFont="1" applyFill="1" applyBorder="1" applyAlignment="1">
      <alignment horizontal="right" vertical="center"/>
    </xf>
    <xf numFmtId="0" fontId="9" fillId="0" borderId="17" xfId="0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4" fillId="0" borderId="18" xfId="0" applyFont="1" applyBorder="1"/>
    <xf numFmtId="0" fontId="28" fillId="0" borderId="0" xfId="0" applyFont="1" applyFill="1" applyAlignment="1">
      <alignment vertical="top"/>
    </xf>
    <xf numFmtId="0" fontId="7" fillId="0" borderId="0" xfId="0" applyFont="1"/>
    <xf numFmtId="0" fontId="7" fillId="0" borderId="8" xfId="0" applyFont="1" applyBorder="1"/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5"/>
  <sheetViews>
    <sheetView topLeftCell="A98" workbookViewId="0">
      <selection activeCell="A124" sqref="A124:H125"/>
    </sheetView>
  </sheetViews>
  <sheetFormatPr defaultRowHeight="15"/>
  <cols>
    <col min="1" max="1" width="31.42578125" customWidth="1"/>
    <col min="2" max="2" width="8.140625" customWidth="1"/>
    <col min="3" max="3" width="2" customWidth="1"/>
    <col min="4" max="5" width="10.140625" customWidth="1"/>
    <col min="6" max="6" width="5" customWidth="1"/>
    <col min="7" max="7" width="2" customWidth="1"/>
    <col min="8" max="8" width="3" customWidth="1"/>
    <col min="9" max="9" width="5.140625" customWidth="1"/>
    <col min="10" max="10" width="5" customWidth="1"/>
    <col min="11" max="11" width="9.140625" customWidth="1"/>
    <col min="12" max="12" width="1" customWidth="1"/>
    <col min="13" max="13" width="10.140625" customWidth="1"/>
    <col min="14" max="14" width="10" customWidth="1"/>
    <col min="15" max="15" width="10.140625" customWidth="1"/>
    <col min="16" max="16" width="1" customWidth="1"/>
    <col min="17" max="17" width="11.140625" customWidth="1"/>
    <col min="18" max="18" width="0.5703125" customWidth="1"/>
  </cols>
  <sheetData>
    <row r="1" spans="1:17" ht="11.85" customHeight="1">
      <c r="A1" s="364" t="s">
        <v>929</v>
      </c>
      <c r="B1" s="364"/>
      <c r="Q1" s="365" t="s">
        <v>180</v>
      </c>
    </row>
    <row r="2" spans="1:17" ht="11.1" customHeight="1">
      <c r="A2" s="364" t="s">
        <v>930</v>
      </c>
      <c r="B2" s="364"/>
    </row>
    <row r="3" spans="1:17" ht="11.85" customHeight="1">
      <c r="A3" s="366" t="s">
        <v>931</v>
      </c>
      <c r="B3" s="366"/>
    </row>
    <row r="4" spans="1:17" ht="11.85" customHeight="1">
      <c r="A4" s="364" t="s">
        <v>932</v>
      </c>
      <c r="B4" s="364"/>
    </row>
    <row r="5" spans="1:17" ht="11.85" customHeight="1">
      <c r="A5" s="364" t="s">
        <v>933</v>
      </c>
      <c r="B5" s="364"/>
    </row>
    <row r="6" spans="1:17" ht="5.85" customHeight="1"/>
    <row r="7" spans="1:17" ht="11.1" customHeight="1">
      <c r="A7" s="367" t="s">
        <v>934</v>
      </c>
      <c r="B7" s="367"/>
      <c r="C7" s="367"/>
      <c r="D7" s="367"/>
      <c r="E7" s="367"/>
      <c r="F7" s="367"/>
      <c r="G7" s="367"/>
      <c r="H7" s="26"/>
      <c r="I7" s="26"/>
      <c r="J7" s="26"/>
      <c r="K7" s="26"/>
      <c r="L7" s="26"/>
      <c r="O7" s="368" t="s">
        <v>935</v>
      </c>
      <c r="P7" s="368"/>
      <c r="Q7" s="368"/>
    </row>
    <row r="8" spans="1:17" ht="11.85" customHeight="1">
      <c r="A8" s="369" t="s">
        <v>936</v>
      </c>
      <c r="B8" s="87" t="s">
        <v>937</v>
      </c>
      <c r="C8" s="370"/>
      <c r="D8" s="87" t="s">
        <v>938</v>
      </c>
      <c r="E8" s="275" t="s">
        <v>939</v>
      </c>
      <c r="F8" s="276"/>
      <c r="G8" s="276"/>
      <c r="H8" s="276"/>
      <c r="I8" s="276"/>
      <c r="J8" s="277"/>
      <c r="K8" s="87" t="s">
        <v>940</v>
      </c>
      <c r="L8" s="370"/>
      <c r="M8" s="145"/>
    </row>
    <row r="9" spans="1:17" ht="17.850000000000001" customHeight="1">
      <c r="A9" s="371"/>
      <c r="B9" s="372"/>
      <c r="C9" s="373"/>
      <c r="D9" s="374"/>
      <c r="E9" s="279" t="s">
        <v>941</v>
      </c>
      <c r="F9" s="279" t="s">
        <v>942</v>
      </c>
      <c r="G9" s="87" t="s">
        <v>943</v>
      </c>
      <c r="H9" s="88"/>
      <c r="I9" s="89"/>
      <c r="J9" s="279" t="s">
        <v>944</v>
      </c>
      <c r="K9" s="372"/>
      <c r="L9" s="373"/>
      <c r="M9" s="145"/>
    </row>
    <row r="10" spans="1:17" ht="11.1" customHeight="1">
      <c r="A10" s="375" t="s">
        <v>945</v>
      </c>
      <c r="B10" s="376" t="s">
        <v>946</v>
      </c>
      <c r="C10" s="377"/>
      <c r="D10" s="285" t="s">
        <v>947</v>
      </c>
      <c r="E10" s="285" t="s">
        <v>948</v>
      </c>
      <c r="F10" s="285" t="s">
        <v>949</v>
      </c>
      <c r="G10" s="282" t="s">
        <v>950</v>
      </c>
      <c r="H10" s="283"/>
      <c r="I10" s="284"/>
      <c r="J10" s="285" t="s">
        <v>951</v>
      </c>
      <c r="K10" s="282" t="s">
        <v>952</v>
      </c>
      <c r="L10" s="284"/>
      <c r="M10" s="145"/>
    </row>
    <row r="11" spans="1:17" ht="11.85" customHeight="1">
      <c r="A11" s="378" t="s">
        <v>953</v>
      </c>
      <c r="B11" s="151" t="s">
        <v>954</v>
      </c>
      <c r="C11" s="153"/>
      <c r="D11" s="296" t="s">
        <v>955</v>
      </c>
      <c r="E11" s="296" t="s">
        <v>956</v>
      </c>
      <c r="F11" s="296" t="s">
        <v>957</v>
      </c>
      <c r="G11" s="198" t="s">
        <v>958</v>
      </c>
      <c r="H11" s="44"/>
      <c r="I11" s="199"/>
      <c r="J11" s="296" t="s">
        <v>959</v>
      </c>
      <c r="K11" s="198" t="s">
        <v>960</v>
      </c>
      <c r="L11" s="199"/>
      <c r="M11" s="145"/>
    </row>
    <row r="12" spans="1:17" ht="11.85" customHeight="1">
      <c r="A12" s="378" t="s">
        <v>961</v>
      </c>
      <c r="B12" s="151" t="s">
        <v>962</v>
      </c>
      <c r="C12" s="153"/>
      <c r="D12" s="296" t="s">
        <v>962</v>
      </c>
      <c r="E12" s="296" t="s">
        <v>963</v>
      </c>
      <c r="F12" s="296" t="s">
        <v>964</v>
      </c>
      <c r="G12" s="198" t="s">
        <v>965</v>
      </c>
      <c r="H12" s="44"/>
      <c r="I12" s="199"/>
      <c r="J12" s="296" t="s">
        <v>966</v>
      </c>
      <c r="K12" s="198" t="s">
        <v>967</v>
      </c>
      <c r="L12" s="199"/>
      <c r="M12" s="145"/>
    </row>
    <row r="13" spans="1:17" ht="11.85" customHeight="1">
      <c r="A13" s="378" t="s">
        <v>968</v>
      </c>
      <c r="B13" s="151" t="s">
        <v>969</v>
      </c>
      <c r="C13" s="153"/>
      <c r="D13" s="296" t="s">
        <v>969</v>
      </c>
      <c r="E13" s="296" t="s">
        <v>970</v>
      </c>
      <c r="F13" s="296" t="s">
        <v>971</v>
      </c>
      <c r="G13" s="198" t="s">
        <v>972</v>
      </c>
      <c r="H13" s="44"/>
      <c r="I13" s="199"/>
      <c r="J13" s="296" t="s">
        <v>973</v>
      </c>
      <c r="K13" s="198" t="s">
        <v>974</v>
      </c>
      <c r="L13" s="199"/>
      <c r="M13" s="145"/>
    </row>
    <row r="14" spans="1:17" ht="11.1" customHeight="1">
      <c r="A14" s="378" t="s">
        <v>975</v>
      </c>
      <c r="B14" s="151" t="s">
        <v>976</v>
      </c>
      <c r="C14" s="153"/>
      <c r="D14" s="296" t="s">
        <v>976</v>
      </c>
      <c r="E14" s="296" t="s">
        <v>977</v>
      </c>
      <c r="F14" s="296" t="s">
        <v>978</v>
      </c>
      <c r="G14" s="198" t="s">
        <v>979</v>
      </c>
      <c r="H14" s="44"/>
      <c r="I14" s="199"/>
      <c r="J14" s="296" t="s">
        <v>980</v>
      </c>
      <c r="K14" s="198" t="s">
        <v>981</v>
      </c>
      <c r="L14" s="199"/>
      <c r="M14" s="145"/>
    </row>
    <row r="15" spans="1:17" ht="11.85" customHeight="1">
      <c r="A15" s="378" t="s">
        <v>982</v>
      </c>
      <c r="B15" s="151" t="s">
        <v>983</v>
      </c>
      <c r="C15" s="153"/>
      <c r="D15" s="296" t="s">
        <v>983</v>
      </c>
      <c r="E15" s="296" t="s">
        <v>984</v>
      </c>
      <c r="F15" s="296" t="s">
        <v>985</v>
      </c>
      <c r="G15" s="198" t="s">
        <v>340</v>
      </c>
      <c r="H15" s="44"/>
      <c r="I15" s="199"/>
      <c r="J15" s="296" t="s">
        <v>985</v>
      </c>
      <c r="K15" s="198" t="s">
        <v>986</v>
      </c>
      <c r="L15" s="199"/>
      <c r="M15" s="145"/>
    </row>
    <row r="16" spans="1:17" ht="11.85" customHeight="1">
      <c r="A16" s="378" t="s">
        <v>987</v>
      </c>
      <c r="B16" s="151" t="s">
        <v>988</v>
      </c>
      <c r="C16" s="153"/>
      <c r="D16" s="296" t="s">
        <v>988</v>
      </c>
      <c r="E16" s="296" t="s">
        <v>989</v>
      </c>
      <c r="F16" s="296" t="s">
        <v>990</v>
      </c>
      <c r="G16" s="198" t="s">
        <v>991</v>
      </c>
      <c r="H16" s="44"/>
      <c r="I16" s="199"/>
      <c r="J16" s="296" t="s">
        <v>992</v>
      </c>
      <c r="K16" s="198" t="s">
        <v>993</v>
      </c>
      <c r="L16" s="199"/>
      <c r="M16" s="145"/>
    </row>
    <row r="17" spans="1:13" ht="11.85" customHeight="1">
      <c r="A17" s="378" t="s">
        <v>994</v>
      </c>
      <c r="B17" s="151" t="s">
        <v>995</v>
      </c>
      <c r="C17" s="153"/>
      <c r="D17" s="296" t="s">
        <v>995</v>
      </c>
      <c r="E17" s="296" t="s">
        <v>996</v>
      </c>
      <c r="F17" s="296" t="s">
        <v>997</v>
      </c>
      <c r="G17" s="198" t="s">
        <v>998</v>
      </c>
      <c r="H17" s="44"/>
      <c r="I17" s="199"/>
      <c r="J17" s="296" t="s">
        <v>992</v>
      </c>
      <c r="K17" s="198" t="s">
        <v>999</v>
      </c>
      <c r="L17" s="199"/>
      <c r="M17" s="145"/>
    </row>
    <row r="18" spans="1:13" ht="11.1" customHeight="1">
      <c r="A18" s="378" t="s">
        <v>1000</v>
      </c>
      <c r="B18" s="151" t="s">
        <v>1001</v>
      </c>
      <c r="C18" s="153"/>
      <c r="D18" s="296" t="s">
        <v>1001</v>
      </c>
      <c r="E18" s="296" t="s">
        <v>1002</v>
      </c>
      <c r="F18" s="296" t="s">
        <v>1003</v>
      </c>
      <c r="G18" s="198" t="s">
        <v>1004</v>
      </c>
      <c r="H18" s="44"/>
      <c r="I18" s="199"/>
      <c r="J18" s="296" t="s">
        <v>1005</v>
      </c>
      <c r="K18" s="198" t="s">
        <v>1006</v>
      </c>
      <c r="L18" s="199"/>
      <c r="M18" s="145"/>
    </row>
    <row r="19" spans="1:13" ht="11.85" customHeight="1">
      <c r="A19" s="378" t="s">
        <v>108</v>
      </c>
      <c r="B19" s="151" t="s">
        <v>1007</v>
      </c>
      <c r="C19" s="153"/>
      <c r="D19" s="296" t="s">
        <v>1008</v>
      </c>
      <c r="E19" s="296" t="s">
        <v>1009</v>
      </c>
      <c r="F19" s="296" t="s">
        <v>1010</v>
      </c>
      <c r="G19" s="198" t="s">
        <v>1011</v>
      </c>
      <c r="H19" s="44"/>
      <c r="I19" s="199"/>
      <c r="J19" s="296" t="s">
        <v>1012</v>
      </c>
      <c r="K19" s="198" t="s">
        <v>1013</v>
      </c>
      <c r="L19" s="199"/>
      <c r="M19" s="145"/>
    </row>
    <row r="20" spans="1:13" ht="11.85" customHeight="1">
      <c r="A20" s="378" t="s">
        <v>1014</v>
      </c>
      <c r="B20" s="151" t="s">
        <v>985</v>
      </c>
      <c r="C20" s="153"/>
      <c r="D20" s="296" t="s">
        <v>985</v>
      </c>
      <c r="E20" s="296" t="s">
        <v>1015</v>
      </c>
      <c r="F20" s="296" t="s">
        <v>985</v>
      </c>
      <c r="G20" s="198" t="s">
        <v>1016</v>
      </c>
      <c r="H20" s="44"/>
      <c r="I20" s="199"/>
      <c r="J20" s="296" t="s">
        <v>985</v>
      </c>
      <c r="K20" s="198" t="s">
        <v>1017</v>
      </c>
      <c r="L20" s="199"/>
      <c r="M20" s="145"/>
    </row>
    <row r="21" spans="1:13" ht="11.85" customHeight="1">
      <c r="A21" s="378" t="s">
        <v>1018</v>
      </c>
      <c r="B21" s="151" t="s">
        <v>1007</v>
      </c>
      <c r="C21" s="153"/>
      <c r="D21" s="296" t="s">
        <v>1008</v>
      </c>
      <c r="E21" s="296" t="s">
        <v>1019</v>
      </c>
      <c r="F21" s="296" t="s">
        <v>1020</v>
      </c>
      <c r="G21" s="198" t="s">
        <v>1021</v>
      </c>
      <c r="H21" s="44"/>
      <c r="I21" s="199"/>
      <c r="J21" s="296" t="s">
        <v>1022</v>
      </c>
      <c r="K21" s="198" t="s">
        <v>1023</v>
      </c>
      <c r="L21" s="199"/>
      <c r="M21" s="145"/>
    </row>
    <row r="22" spans="1:13" ht="11.1" customHeight="1">
      <c r="A22" s="378" t="s">
        <v>109</v>
      </c>
      <c r="B22" s="151" t="s">
        <v>1024</v>
      </c>
      <c r="C22" s="153"/>
      <c r="D22" s="296" t="s">
        <v>1024</v>
      </c>
      <c r="E22" s="296" t="s">
        <v>1025</v>
      </c>
      <c r="F22" s="296" t="s">
        <v>1026</v>
      </c>
      <c r="G22" s="198" t="s">
        <v>1027</v>
      </c>
      <c r="H22" s="44"/>
      <c r="I22" s="199"/>
      <c r="J22" s="296" t="s">
        <v>1028</v>
      </c>
      <c r="K22" s="198" t="s">
        <v>1029</v>
      </c>
      <c r="L22" s="199"/>
      <c r="M22" s="145"/>
    </row>
    <row r="23" spans="1:13" ht="11.85" customHeight="1">
      <c r="A23" s="378" t="s">
        <v>110</v>
      </c>
      <c r="B23" s="151" t="s">
        <v>1030</v>
      </c>
      <c r="C23" s="153"/>
      <c r="D23" s="296" t="s">
        <v>1030</v>
      </c>
      <c r="E23" s="296" t="s">
        <v>1031</v>
      </c>
      <c r="F23" s="296" t="s">
        <v>1032</v>
      </c>
      <c r="G23" s="198" t="s">
        <v>1033</v>
      </c>
      <c r="H23" s="44"/>
      <c r="I23" s="199"/>
      <c r="J23" s="296" t="s">
        <v>1034</v>
      </c>
      <c r="K23" s="198" t="s">
        <v>1035</v>
      </c>
      <c r="L23" s="199"/>
      <c r="M23" s="145"/>
    </row>
    <row r="24" spans="1:13" ht="11.85" customHeight="1">
      <c r="A24" s="378" t="s">
        <v>1036</v>
      </c>
      <c r="B24" s="151" t="s">
        <v>1037</v>
      </c>
      <c r="C24" s="153"/>
      <c r="D24" s="296" t="s">
        <v>1037</v>
      </c>
      <c r="E24" s="296" t="s">
        <v>985</v>
      </c>
      <c r="F24" s="296" t="s">
        <v>985</v>
      </c>
      <c r="G24" s="198" t="s">
        <v>1038</v>
      </c>
      <c r="H24" s="44"/>
      <c r="I24" s="199"/>
      <c r="J24" s="296" t="s">
        <v>1039</v>
      </c>
      <c r="K24" s="198" t="s">
        <v>1040</v>
      </c>
      <c r="L24" s="199"/>
      <c r="M24" s="145"/>
    </row>
    <row r="25" spans="1:13" ht="11.85" customHeight="1">
      <c r="A25" s="378" t="s">
        <v>1041</v>
      </c>
      <c r="B25" s="151" t="s">
        <v>1042</v>
      </c>
      <c r="C25" s="153"/>
      <c r="D25" s="296" t="s">
        <v>1042</v>
      </c>
      <c r="E25" s="296" t="s">
        <v>1031</v>
      </c>
      <c r="F25" s="296" t="s">
        <v>1043</v>
      </c>
      <c r="G25" s="198" t="s">
        <v>1044</v>
      </c>
      <c r="H25" s="44"/>
      <c r="I25" s="199"/>
      <c r="J25" s="296" t="s">
        <v>1045</v>
      </c>
      <c r="K25" s="198" t="s">
        <v>1046</v>
      </c>
      <c r="L25" s="199"/>
      <c r="M25" s="145"/>
    </row>
    <row r="26" spans="1:13" ht="11.1" customHeight="1">
      <c r="A26" s="378" t="s">
        <v>1047</v>
      </c>
      <c r="B26" s="151" t="s">
        <v>1048</v>
      </c>
      <c r="C26" s="153"/>
      <c r="D26" s="296" t="s">
        <v>1049</v>
      </c>
      <c r="E26" s="296" t="s">
        <v>1050</v>
      </c>
      <c r="F26" s="296" t="s">
        <v>1051</v>
      </c>
      <c r="G26" s="198" t="s">
        <v>1052</v>
      </c>
      <c r="H26" s="44"/>
      <c r="I26" s="199"/>
      <c r="J26" s="296" t="s">
        <v>1053</v>
      </c>
      <c r="K26" s="198" t="s">
        <v>1054</v>
      </c>
      <c r="L26" s="199"/>
      <c r="M26" s="145"/>
    </row>
    <row r="27" spans="1:13" ht="11.85" customHeight="1">
      <c r="A27" s="378" t="s">
        <v>1055</v>
      </c>
      <c r="B27" s="151" t="s">
        <v>1056</v>
      </c>
      <c r="C27" s="153"/>
      <c r="D27" s="296" t="s">
        <v>1057</v>
      </c>
      <c r="E27" s="296" t="s">
        <v>1058</v>
      </c>
      <c r="F27" s="296" t="s">
        <v>1059</v>
      </c>
      <c r="G27" s="198" t="s">
        <v>1060</v>
      </c>
      <c r="H27" s="44"/>
      <c r="I27" s="199"/>
      <c r="J27" s="296" t="s">
        <v>1061</v>
      </c>
      <c r="K27" s="198" t="s">
        <v>1062</v>
      </c>
      <c r="L27" s="199"/>
      <c r="M27" s="145"/>
    </row>
    <row r="28" spans="1:13" ht="11.85" customHeight="1">
      <c r="A28" s="378" t="s">
        <v>1063</v>
      </c>
      <c r="B28" s="151" t="s">
        <v>1064</v>
      </c>
      <c r="C28" s="153"/>
      <c r="D28" s="296" t="s">
        <v>1065</v>
      </c>
      <c r="E28" s="296" t="s">
        <v>1066</v>
      </c>
      <c r="F28" s="296" t="s">
        <v>1067</v>
      </c>
      <c r="G28" s="198" t="s">
        <v>1068</v>
      </c>
      <c r="H28" s="44"/>
      <c r="I28" s="199"/>
      <c r="J28" s="296" t="s">
        <v>1069</v>
      </c>
      <c r="K28" s="198" t="s">
        <v>1070</v>
      </c>
      <c r="L28" s="199"/>
      <c r="M28" s="145"/>
    </row>
    <row r="29" spans="1:13" ht="11.85" customHeight="1">
      <c r="A29" s="378" t="s">
        <v>1071</v>
      </c>
      <c r="B29" s="151" t="s">
        <v>985</v>
      </c>
      <c r="C29" s="153"/>
      <c r="D29" s="296" t="s">
        <v>985</v>
      </c>
      <c r="E29" s="296" t="s">
        <v>1072</v>
      </c>
      <c r="F29" s="296" t="s">
        <v>985</v>
      </c>
      <c r="G29" s="198" t="s">
        <v>1073</v>
      </c>
      <c r="H29" s="44"/>
      <c r="I29" s="199"/>
      <c r="J29" s="296" t="s">
        <v>985</v>
      </c>
      <c r="K29" s="198" t="s">
        <v>1074</v>
      </c>
      <c r="L29" s="199"/>
      <c r="M29" s="145"/>
    </row>
    <row r="30" spans="1:13" ht="11.1" customHeight="1">
      <c r="A30" s="378" t="s">
        <v>1075</v>
      </c>
      <c r="B30" s="151" t="s">
        <v>985</v>
      </c>
      <c r="C30" s="153"/>
      <c r="D30" s="296" t="s">
        <v>1076</v>
      </c>
      <c r="E30" s="296" t="s">
        <v>985</v>
      </c>
      <c r="F30" s="296" t="s">
        <v>985</v>
      </c>
      <c r="G30" s="198" t="s">
        <v>1077</v>
      </c>
      <c r="H30" s="44"/>
      <c r="I30" s="199"/>
      <c r="J30" s="296" t="s">
        <v>1078</v>
      </c>
      <c r="K30" s="198" t="s">
        <v>1079</v>
      </c>
      <c r="L30" s="199"/>
      <c r="M30" s="145"/>
    </row>
    <row r="31" spans="1:13" ht="11.85" customHeight="1">
      <c r="A31" s="378" t="s">
        <v>1080</v>
      </c>
      <c r="B31" s="151" t="s">
        <v>1081</v>
      </c>
      <c r="C31" s="153"/>
      <c r="D31" s="296" t="s">
        <v>1082</v>
      </c>
      <c r="E31" s="296" t="s">
        <v>1083</v>
      </c>
      <c r="F31" s="296" t="s">
        <v>1084</v>
      </c>
      <c r="G31" s="198" t="s">
        <v>1085</v>
      </c>
      <c r="H31" s="44"/>
      <c r="I31" s="199"/>
      <c r="J31" s="296" t="s">
        <v>1086</v>
      </c>
      <c r="K31" s="198" t="s">
        <v>1087</v>
      </c>
      <c r="L31" s="199"/>
      <c r="M31" s="145"/>
    </row>
    <row r="32" spans="1:13" ht="11.85" customHeight="1">
      <c r="A32" s="378" t="s">
        <v>1088</v>
      </c>
      <c r="B32" s="151" t="s">
        <v>985</v>
      </c>
      <c r="C32" s="153"/>
      <c r="D32" s="296" t="s">
        <v>985</v>
      </c>
      <c r="E32" s="296" t="s">
        <v>1089</v>
      </c>
      <c r="F32" s="296" t="s">
        <v>985</v>
      </c>
      <c r="G32" s="198" t="s">
        <v>1090</v>
      </c>
      <c r="H32" s="44"/>
      <c r="I32" s="199"/>
      <c r="J32" s="296" t="s">
        <v>985</v>
      </c>
      <c r="K32" s="198" t="s">
        <v>1091</v>
      </c>
      <c r="L32" s="199"/>
      <c r="M32" s="145"/>
    </row>
    <row r="33" spans="1:13" ht="11.85" customHeight="1">
      <c r="A33" s="378" t="s">
        <v>1092</v>
      </c>
      <c r="B33" s="151" t="s">
        <v>1093</v>
      </c>
      <c r="C33" s="153"/>
      <c r="D33" s="296" t="s">
        <v>1093</v>
      </c>
      <c r="E33" s="296" t="s">
        <v>1094</v>
      </c>
      <c r="F33" s="296" t="s">
        <v>1095</v>
      </c>
      <c r="G33" s="198" t="s">
        <v>1096</v>
      </c>
      <c r="H33" s="44"/>
      <c r="I33" s="199"/>
      <c r="J33" s="296" t="s">
        <v>1097</v>
      </c>
      <c r="K33" s="198" t="s">
        <v>1098</v>
      </c>
      <c r="L33" s="199"/>
      <c r="M33" s="145"/>
    </row>
    <row r="34" spans="1:13" ht="11.1" customHeight="1">
      <c r="A34" s="378" t="s">
        <v>1099</v>
      </c>
      <c r="B34" s="151" t="s">
        <v>985</v>
      </c>
      <c r="C34" s="153"/>
      <c r="D34" s="296" t="s">
        <v>985</v>
      </c>
      <c r="E34" s="296" t="s">
        <v>1100</v>
      </c>
      <c r="F34" s="296" t="s">
        <v>985</v>
      </c>
      <c r="G34" s="198" t="s">
        <v>1101</v>
      </c>
      <c r="H34" s="44"/>
      <c r="I34" s="199"/>
      <c r="J34" s="296" t="s">
        <v>985</v>
      </c>
      <c r="K34" s="198" t="s">
        <v>1102</v>
      </c>
      <c r="L34" s="199"/>
      <c r="M34" s="145"/>
    </row>
    <row r="35" spans="1:13" ht="11.85" customHeight="1">
      <c r="A35" s="378" t="s">
        <v>1103</v>
      </c>
      <c r="B35" s="151" t="s">
        <v>1104</v>
      </c>
      <c r="C35" s="153"/>
      <c r="D35" s="296" t="s">
        <v>1104</v>
      </c>
      <c r="E35" s="296" t="s">
        <v>1105</v>
      </c>
      <c r="F35" s="296" t="s">
        <v>1106</v>
      </c>
      <c r="G35" s="198" t="s">
        <v>1107</v>
      </c>
      <c r="H35" s="44"/>
      <c r="I35" s="199"/>
      <c r="J35" s="296" t="s">
        <v>1108</v>
      </c>
      <c r="K35" s="198" t="s">
        <v>1109</v>
      </c>
      <c r="L35" s="199"/>
      <c r="M35" s="145"/>
    </row>
    <row r="36" spans="1:13" ht="11.85" customHeight="1">
      <c r="A36" s="378" t="s">
        <v>1110</v>
      </c>
      <c r="B36" s="151" t="s">
        <v>1111</v>
      </c>
      <c r="C36" s="153"/>
      <c r="D36" s="296" t="s">
        <v>1111</v>
      </c>
      <c r="E36" s="296" t="s">
        <v>1112</v>
      </c>
      <c r="F36" s="296" t="s">
        <v>1113</v>
      </c>
      <c r="G36" s="198" t="s">
        <v>1114</v>
      </c>
      <c r="H36" s="44"/>
      <c r="I36" s="199"/>
      <c r="J36" s="296" t="s">
        <v>1115</v>
      </c>
      <c r="K36" s="198" t="s">
        <v>1116</v>
      </c>
      <c r="L36" s="199"/>
      <c r="M36" s="145"/>
    </row>
    <row r="37" spans="1:13" ht="11.85" customHeight="1">
      <c r="A37" s="378" t="s">
        <v>1117</v>
      </c>
      <c r="B37" s="151" t="s">
        <v>1118</v>
      </c>
      <c r="C37" s="153"/>
      <c r="D37" s="296" t="s">
        <v>1119</v>
      </c>
      <c r="E37" s="296" t="s">
        <v>1120</v>
      </c>
      <c r="F37" s="296" t="s">
        <v>1121</v>
      </c>
      <c r="G37" s="198" t="s">
        <v>1122</v>
      </c>
      <c r="H37" s="44"/>
      <c r="I37" s="199"/>
      <c r="J37" s="296" t="s">
        <v>1123</v>
      </c>
      <c r="K37" s="198" t="s">
        <v>1124</v>
      </c>
      <c r="L37" s="199"/>
      <c r="M37" s="145"/>
    </row>
    <row r="38" spans="1:13" ht="11.1" customHeight="1">
      <c r="A38" s="378" t="s">
        <v>1125</v>
      </c>
      <c r="B38" s="151" t="s">
        <v>985</v>
      </c>
      <c r="C38" s="153"/>
      <c r="D38" s="296" t="s">
        <v>985</v>
      </c>
      <c r="E38" s="296" t="s">
        <v>985</v>
      </c>
      <c r="F38" s="296" t="s">
        <v>985</v>
      </c>
      <c r="G38" s="198" t="s">
        <v>1126</v>
      </c>
      <c r="H38" s="44"/>
      <c r="I38" s="199"/>
      <c r="J38" s="296" t="s">
        <v>985</v>
      </c>
      <c r="K38" s="198" t="s">
        <v>1127</v>
      </c>
      <c r="L38" s="199"/>
      <c r="M38" s="145"/>
    </row>
    <row r="39" spans="1:13" ht="11.85" customHeight="1">
      <c r="A39" s="378" t="s">
        <v>1128</v>
      </c>
      <c r="B39" s="151" t="s">
        <v>985</v>
      </c>
      <c r="C39" s="153"/>
      <c r="D39" s="296" t="s">
        <v>985</v>
      </c>
      <c r="E39" s="296" t="s">
        <v>985</v>
      </c>
      <c r="F39" s="296" t="s">
        <v>985</v>
      </c>
      <c r="G39" s="198" t="s">
        <v>1126</v>
      </c>
      <c r="H39" s="44"/>
      <c r="I39" s="199"/>
      <c r="J39" s="296" t="s">
        <v>985</v>
      </c>
      <c r="K39" s="198" t="s">
        <v>1127</v>
      </c>
      <c r="L39" s="199"/>
      <c r="M39" s="145"/>
    </row>
    <row r="40" spans="1:13" ht="11.85" customHeight="1">
      <c r="A40" s="378" t="s">
        <v>1129</v>
      </c>
      <c r="B40" s="151">
        <v>30</v>
      </c>
      <c r="C40" s="153"/>
      <c r="D40" s="296" t="s">
        <v>1130</v>
      </c>
      <c r="E40" s="296" t="s">
        <v>1131</v>
      </c>
      <c r="F40" s="296" t="s">
        <v>1132</v>
      </c>
      <c r="G40" s="198" t="s">
        <v>1133</v>
      </c>
      <c r="H40" s="44"/>
      <c r="I40" s="199"/>
      <c r="J40" s="296" t="s">
        <v>1134</v>
      </c>
      <c r="K40" s="198" t="s">
        <v>1135</v>
      </c>
      <c r="L40" s="199"/>
      <c r="M40" s="145"/>
    </row>
    <row r="41" spans="1:13" ht="11.85" customHeight="1">
      <c r="A41" s="378" t="s">
        <v>1136</v>
      </c>
      <c r="B41" s="151" t="s">
        <v>1137</v>
      </c>
      <c r="C41" s="153"/>
      <c r="D41" s="296" t="s">
        <v>1138</v>
      </c>
      <c r="E41" s="296" t="s">
        <v>1139</v>
      </c>
      <c r="F41" s="296" t="s">
        <v>1140</v>
      </c>
      <c r="G41" s="198" t="s">
        <v>1141</v>
      </c>
      <c r="H41" s="44"/>
      <c r="I41" s="199"/>
      <c r="J41" s="296" t="s">
        <v>1142</v>
      </c>
      <c r="K41" s="198" t="s">
        <v>1143</v>
      </c>
      <c r="L41" s="199"/>
      <c r="M41" s="145"/>
    </row>
    <row r="42" spans="1:13" ht="11.1" customHeight="1">
      <c r="A42" s="378" t="s">
        <v>1055</v>
      </c>
      <c r="B42" s="151" t="s">
        <v>1144</v>
      </c>
      <c r="C42" s="153"/>
      <c r="D42" s="296" t="s">
        <v>1144</v>
      </c>
      <c r="E42" s="296" t="s">
        <v>1139</v>
      </c>
      <c r="F42" s="296" t="s">
        <v>1145</v>
      </c>
      <c r="G42" s="198" t="s">
        <v>1146</v>
      </c>
      <c r="H42" s="44"/>
      <c r="I42" s="199"/>
      <c r="J42" s="296" t="s">
        <v>1147</v>
      </c>
      <c r="K42" s="198" t="s">
        <v>1148</v>
      </c>
      <c r="L42" s="199"/>
      <c r="M42" s="145"/>
    </row>
    <row r="43" spans="1:13" ht="11.85" customHeight="1">
      <c r="A43" s="378" t="s">
        <v>1063</v>
      </c>
      <c r="B43" s="151" t="s">
        <v>1149</v>
      </c>
      <c r="C43" s="153"/>
      <c r="D43" s="296" t="s">
        <v>1150</v>
      </c>
      <c r="E43" s="296" t="s">
        <v>985</v>
      </c>
      <c r="F43" s="296" t="s">
        <v>985</v>
      </c>
      <c r="G43" s="198" t="s">
        <v>1151</v>
      </c>
      <c r="H43" s="44"/>
      <c r="I43" s="199"/>
      <c r="J43" s="296" t="s">
        <v>1152</v>
      </c>
      <c r="K43" s="198" t="s">
        <v>1149</v>
      </c>
      <c r="L43" s="199"/>
      <c r="M43" s="145"/>
    </row>
    <row r="44" spans="1:13" ht="11.85" customHeight="1">
      <c r="A44" s="378" t="s">
        <v>1153</v>
      </c>
      <c r="B44" s="151" t="s">
        <v>1154</v>
      </c>
      <c r="C44" s="153"/>
      <c r="D44" s="296" t="s">
        <v>1154</v>
      </c>
      <c r="E44" s="296" t="s">
        <v>985</v>
      </c>
      <c r="F44" s="296" t="s">
        <v>985</v>
      </c>
      <c r="G44" s="198" t="s">
        <v>985</v>
      </c>
      <c r="H44" s="44"/>
      <c r="I44" s="199"/>
      <c r="J44" s="296" t="s">
        <v>985</v>
      </c>
      <c r="K44" s="198" t="s">
        <v>1154</v>
      </c>
      <c r="L44" s="199"/>
      <c r="M44" s="145"/>
    </row>
    <row r="45" spans="1:13" ht="11.85" customHeight="1">
      <c r="A45" s="378" t="s">
        <v>1129</v>
      </c>
      <c r="B45" s="151" t="s">
        <v>1154</v>
      </c>
      <c r="C45" s="153"/>
      <c r="D45" s="296" t="s">
        <v>1154</v>
      </c>
      <c r="E45" s="296" t="s">
        <v>985</v>
      </c>
      <c r="F45" s="296" t="s">
        <v>985</v>
      </c>
      <c r="G45" s="198" t="s">
        <v>985</v>
      </c>
      <c r="H45" s="44"/>
      <c r="I45" s="199"/>
      <c r="J45" s="296" t="s">
        <v>985</v>
      </c>
      <c r="K45" s="198" t="s">
        <v>1154</v>
      </c>
      <c r="L45" s="199"/>
      <c r="M45" s="145"/>
    </row>
    <row r="46" spans="1:13" ht="11.1" customHeight="1">
      <c r="A46" s="379" t="s">
        <v>1155</v>
      </c>
      <c r="B46" s="380" t="s">
        <v>1156</v>
      </c>
      <c r="C46" s="381"/>
      <c r="D46" s="313" t="s">
        <v>1156</v>
      </c>
      <c r="E46" s="313" t="s">
        <v>1157</v>
      </c>
      <c r="F46" s="313" t="s">
        <v>1158</v>
      </c>
      <c r="G46" s="212" t="s">
        <v>1159</v>
      </c>
      <c r="H46" s="209"/>
      <c r="I46" s="213"/>
      <c r="J46" s="313" t="s">
        <v>1160</v>
      </c>
      <c r="K46" s="212" t="s">
        <v>1161</v>
      </c>
      <c r="L46" s="213"/>
      <c r="M46" s="145"/>
    </row>
    <row r="47" spans="1:13" ht="11.85" customHeight="1">
      <c r="A47" s="382" t="s">
        <v>1162</v>
      </c>
      <c r="B47" s="383" t="s">
        <v>1163</v>
      </c>
      <c r="C47" s="384"/>
      <c r="D47" s="385" t="s">
        <v>1164</v>
      </c>
      <c r="E47" s="385" t="s">
        <v>1165</v>
      </c>
      <c r="F47" s="385" t="s">
        <v>1166</v>
      </c>
      <c r="G47" s="328" t="s">
        <v>1167</v>
      </c>
      <c r="H47" s="215"/>
      <c r="I47" s="216"/>
      <c r="J47" s="385" t="s">
        <v>1168</v>
      </c>
      <c r="K47" s="328" t="s">
        <v>1169</v>
      </c>
      <c r="L47" s="216"/>
      <c r="M47" s="145"/>
    </row>
    <row r="48" spans="1:13" ht="5.85" customHeight="1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</row>
    <row r="49" spans="1:17" ht="11.85" customHeight="1">
      <c r="A49" s="364" t="s">
        <v>929</v>
      </c>
      <c r="B49" s="364"/>
      <c r="Q49" s="365" t="s">
        <v>334</v>
      </c>
    </row>
    <row r="50" spans="1:17" ht="11.1" customHeight="1">
      <c r="A50" s="364" t="s">
        <v>930</v>
      </c>
      <c r="B50" s="364"/>
    </row>
    <row r="51" spans="1:17" ht="11.85" customHeight="1">
      <c r="A51" s="366" t="s">
        <v>931</v>
      </c>
      <c r="B51" s="366"/>
    </row>
    <row r="52" spans="1:17" ht="11.85" customHeight="1">
      <c r="A52" s="364" t="s">
        <v>932</v>
      </c>
      <c r="B52" s="364"/>
    </row>
    <row r="53" spans="1:17" ht="11.85" customHeight="1">
      <c r="A53" s="364" t="s">
        <v>933</v>
      </c>
      <c r="B53" s="364"/>
    </row>
    <row r="54" spans="1:17" ht="5.85" customHeight="1"/>
    <row r="55" spans="1:17" ht="11.1" customHeight="1">
      <c r="A55" s="367" t="s">
        <v>934</v>
      </c>
      <c r="B55" s="367"/>
      <c r="C55" s="367"/>
      <c r="D55" s="367"/>
      <c r="E55" s="367"/>
      <c r="F55" s="367"/>
      <c r="G55" s="367"/>
      <c r="H55" s="26"/>
      <c r="I55" s="26"/>
      <c r="J55" s="26"/>
      <c r="K55" s="26"/>
      <c r="L55" s="26"/>
      <c r="O55" s="368" t="s">
        <v>935</v>
      </c>
      <c r="P55" s="368"/>
      <c r="Q55" s="368"/>
    </row>
    <row r="56" spans="1:17" ht="11.85" customHeight="1">
      <c r="A56" s="369" t="s">
        <v>936</v>
      </c>
      <c r="B56" s="87" t="s">
        <v>937</v>
      </c>
      <c r="C56" s="370"/>
      <c r="D56" s="87" t="s">
        <v>938</v>
      </c>
      <c r="E56" s="275" t="s">
        <v>939</v>
      </c>
      <c r="F56" s="276"/>
      <c r="G56" s="276"/>
      <c r="H56" s="276"/>
      <c r="I56" s="276"/>
      <c r="J56" s="277"/>
      <c r="K56" s="87" t="s">
        <v>940</v>
      </c>
      <c r="L56" s="370"/>
      <c r="M56" s="145"/>
    </row>
    <row r="57" spans="1:17" ht="17.850000000000001" customHeight="1">
      <c r="A57" s="371"/>
      <c r="B57" s="372"/>
      <c r="C57" s="373"/>
      <c r="D57" s="374"/>
      <c r="E57" s="279" t="s">
        <v>941</v>
      </c>
      <c r="F57" s="279" t="s">
        <v>942</v>
      </c>
      <c r="G57" s="87" t="s">
        <v>943</v>
      </c>
      <c r="H57" s="88"/>
      <c r="I57" s="89"/>
      <c r="J57" s="279" t="s">
        <v>944</v>
      </c>
      <c r="K57" s="372"/>
      <c r="L57" s="373"/>
      <c r="M57" s="145"/>
    </row>
    <row r="58" spans="1:17" ht="11.1" customHeight="1">
      <c r="A58" s="375" t="s">
        <v>1170</v>
      </c>
      <c r="B58" s="376" t="s">
        <v>985</v>
      </c>
      <c r="C58" s="377"/>
      <c r="D58" s="285" t="s">
        <v>985</v>
      </c>
      <c r="E58" s="285" t="s">
        <v>985</v>
      </c>
      <c r="F58" s="285" t="s">
        <v>985</v>
      </c>
      <c r="G58" s="282" t="s">
        <v>985</v>
      </c>
      <c r="H58" s="283"/>
      <c r="I58" s="284"/>
      <c r="J58" s="285" t="s">
        <v>985</v>
      </c>
      <c r="K58" s="282" t="s">
        <v>985</v>
      </c>
      <c r="L58" s="284"/>
      <c r="M58" s="145"/>
    </row>
    <row r="59" spans="1:17" ht="11.85" customHeight="1">
      <c r="A59" s="378" t="s">
        <v>1171</v>
      </c>
      <c r="B59" s="151" t="s">
        <v>985</v>
      </c>
      <c r="C59" s="153"/>
      <c r="D59" s="296" t="s">
        <v>985</v>
      </c>
      <c r="E59" s="296" t="s">
        <v>985</v>
      </c>
      <c r="F59" s="296" t="s">
        <v>985</v>
      </c>
      <c r="G59" s="198" t="s">
        <v>985</v>
      </c>
      <c r="H59" s="44"/>
      <c r="I59" s="199"/>
      <c r="J59" s="296" t="s">
        <v>985</v>
      </c>
      <c r="K59" s="198" t="s">
        <v>985</v>
      </c>
      <c r="L59" s="199"/>
      <c r="M59" s="145"/>
    </row>
    <row r="60" spans="1:17" ht="11.85" customHeight="1">
      <c r="A60" s="379" t="s">
        <v>1172</v>
      </c>
      <c r="B60" s="380" t="s">
        <v>985</v>
      </c>
      <c r="C60" s="381"/>
      <c r="D60" s="313" t="s">
        <v>985</v>
      </c>
      <c r="E60" s="313" t="s">
        <v>985</v>
      </c>
      <c r="F60" s="313" t="s">
        <v>985</v>
      </c>
      <c r="G60" s="212" t="s">
        <v>985</v>
      </c>
      <c r="H60" s="209"/>
      <c r="I60" s="213"/>
      <c r="J60" s="313" t="s">
        <v>985</v>
      </c>
      <c r="K60" s="212" t="s">
        <v>985</v>
      </c>
      <c r="L60" s="213"/>
      <c r="M60" s="145"/>
    </row>
    <row r="61" spans="1:17" ht="11.85" customHeight="1">
      <c r="A61" s="382" t="s">
        <v>1173</v>
      </c>
      <c r="B61" s="383" t="s">
        <v>1163</v>
      </c>
      <c r="C61" s="384"/>
      <c r="D61" s="385" t="s">
        <v>1164</v>
      </c>
      <c r="E61" s="385" t="s">
        <v>1165</v>
      </c>
      <c r="F61" s="385" t="s">
        <v>1166</v>
      </c>
      <c r="G61" s="328" t="s">
        <v>1167</v>
      </c>
      <c r="H61" s="215"/>
      <c r="I61" s="216"/>
      <c r="J61" s="385" t="s">
        <v>1168</v>
      </c>
      <c r="K61" s="328" t="s">
        <v>1169</v>
      </c>
      <c r="L61" s="216"/>
      <c r="M61" s="145"/>
    </row>
    <row r="62" spans="1:17" ht="11.1" customHeight="1">
      <c r="A62" s="382" t="s">
        <v>1174</v>
      </c>
      <c r="B62" s="383" t="s">
        <v>985</v>
      </c>
      <c r="C62" s="384"/>
      <c r="D62" s="385" t="s">
        <v>985</v>
      </c>
      <c r="E62" s="385" t="s">
        <v>985</v>
      </c>
      <c r="F62" s="385" t="s">
        <v>985</v>
      </c>
      <c r="G62" s="328" t="s">
        <v>1175</v>
      </c>
      <c r="H62" s="215"/>
      <c r="I62" s="216"/>
      <c r="J62" s="385" t="s">
        <v>985</v>
      </c>
      <c r="K62" s="328" t="s">
        <v>985</v>
      </c>
      <c r="L62" s="216"/>
      <c r="M62" s="145"/>
    </row>
    <row r="63" spans="1:17" ht="11.85" customHeight="1">
      <c r="A63" s="386" t="s">
        <v>1176</v>
      </c>
      <c r="B63" s="387" t="s">
        <v>1163</v>
      </c>
      <c r="C63" s="388"/>
      <c r="D63" s="389" t="s">
        <v>1164</v>
      </c>
      <c r="E63" s="389" t="s">
        <v>1165</v>
      </c>
      <c r="F63" s="389" t="s">
        <v>1166</v>
      </c>
      <c r="G63" s="390" t="s">
        <v>1177</v>
      </c>
      <c r="H63" s="391"/>
      <c r="I63" s="392"/>
      <c r="J63" s="389" t="s">
        <v>1178</v>
      </c>
      <c r="K63" s="390" t="s">
        <v>1179</v>
      </c>
      <c r="L63" s="392"/>
      <c r="M63" s="145"/>
    </row>
    <row r="64" spans="1:17" ht="11.85" customHeight="1">
      <c r="A64" s="382" t="s">
        <v>1180</v>
      </c>
      <c r="B64" s="383" t="s">
        <v>985</v>
      </c>
      <c r="C64" s="384"/>
      <c r="D64" s="385" t="s">
        <v>1181</v>
      </c>
      <c r="E64" s="385" t="s">
        <v>985</v>
      </c>
      <c r="F64" s="385" t="s">
        <v>985</v>
      </c>
      <c r="G64" s="328" t="s">
        <v>1181</v>
      </c>
      <c r="H64" s="215"/>
      <c r="I64" s="216"/>
      <c r="J64" s="385" t="s">
        <v>985</v>
      </c>
      <c r="K64" s="328" t="s">
        <v>985</v>
      </c>
      <c r="L64" s="216"/>
      <c r="M64" s="145"/>
    </row>
    <row r="65" spans="1:18" ht="11.85" customHeight="1">
      <c r="A65" s="382" t="s">
        <v>1182</v>
      </c>
      <c r="B65" s="383" t="s">
        <v>985</v>
      </c>
      <c r="C65" s="384"/>
      <c r="D65" s="385" t="s">
        <v>1181</v>
      </c>
      <c r="E65" s="385" t="s">
        <v>985</v>
      </c>
      <c r="F65" s="385" t="s">
        <v>985</v>
      </c>
      <c r="G65" s="328" t="s">
        <v>1181</v>
      </c>
      <c r="H65" s="215"/>
      <c r="I65" s="216"/>
      <c r="J65" s="385" t="s">
        <v>985</v>
      </c>
      <c r="K65" s="328" t="s">
        <v>985</v>
      </c>
      <c r="L65" s="216"/>
      <c r="M65" s="145"/>
    </row>
    <row r="66" spans="1:18" ht="11.1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26"/>
      <c r="N66" s="26"/>
      <c r="O66" s="26"/>
      <c r="P66" s="26"/>
      <c r="Q66" s="26"/>
    </row>
    <row r="67" spans="1:18" ht="11.85" customHeight="1">
      <c r="A67" s="369" t="s">
        <v>1183</v>
      </c>
      <c r="B67" s="87" t="s">
        <v>1184</v>
      </c>
      <c r="C67" s="370"/>
      <c r="D67" s="87" t="s">
        <v>1185</v>
      </c>
      <c r="E67" s="275" t="s">
        <v>1186</v>
      </c>
      <c r="F67" s="276"/>
      <c r="G67" s="276"/>
      <c r="H67" s="277"/>
      <c r="I67" s="87" t="s">
        <v>1187</v>
      </c>
      <c r="J67" s="370"/>
      <c r="K67" s="275" t="s">
        <v>1188</v>
      </c>
      <c r="L67" s="276"/>
      <c r="M67" s="277"/>
      <c r="N67" s="87" t="s">
        <v>1189</v>
      </c>
      <c r="O67" s="87" t="s">
        <v>1190</v>
      </c>
      <c r="P67" s="87" t="s">
        <v>1191</v>
      </c>
      <c r="Q67" s="370"/>
      <c r="R67" s="145"/>
    </row>
    <row r="68" spans="1:18" ht="17.850000000000001" customHeight="1">
      <c r="A68" s="371"/>
      <c r="B68" s="372"/>
      <c r="C68" s="373"/>
      <c r="D68" s="374"/>
      <c r="E68" s="279" t="s">
        <v>1192</v>
      </c>
      <c r="F68" s="87" t="s">
        <v>1193</v>
      </c>
      <c r="G68" s="88"/>
      <c r="H68" s="89"/>
      <c r="I68" s="372"/>
      <c r="J68" s="373"/>
      <c r="K68" s="87" t="s">
        <v>1192</v>
      </c>
      <c r="L68" s="89"/>
      <c r="M68" s="279" t="s">
        <v>1194</v>
      </c>
      <c r="N68" s="374"/>
      <c r="O68" s="374"/>
      <c r="P68" s="372"/>
      <c r="Q68" s="373"/>
      <c r="R68" s="145"/>
    </row>
    <row r="69" spans="1:18" ht="11.85" customHeight="1">
      <c r="A69" s="375" t="s">
        <v>1195</v>
      </c>
      <c r="B69" s="376" t="s">
        <v>1196</v>
      </c>
      <c r="C69" s="377"/>
      <c r="D69" s="393" t="s">
        <v>1197</v>
      </c>
      <c r="E69" s="393" t="s">
        <v>1198</v>
      </c>
      <c r="F69" s="376" t="s">
        <v>1199</v>
      </c>
      <c r="G69" s="394"/>
      <c r="H69" s="377"/>
      <c r="I69" s="376" t="s">
        <v>1200</v>
      </c>
      <c r="J69" s="377"/>
      <c r="K69" s="376" t="s">
        <v>1201</v>
      </c>
      <c r="L69" s="377"/>
      <c r="M69" s="393" t="s">
        <v>1202</v>
      </c>
      <c r="N69" s="393" t="s">
        <v>1203</v>
      </c>
      <c r="O69" s="393" t="s">
        <v>1204</v>
      </c>
      <c r="P69" s="376" t="s">
        <v>1205</v>
      </c>
      <c r="Q69" s="377"/>
      <c r="R69" s="41"/>
    </row>
    <row r="70" spans="1:18" ht="11.1" customHeight="1">
      <c r="A70" s="378" t="s">
        <v>1206</v>
      </c>
      <c r="B70" s="151" t="s">
        <v>1207</v>
      </c>
      <c r="C70" s="153"/>
      <c r="D70" s="395" t="s">
        <v>1208</v>
      </c>
      <c r="E70" s="395" t="s">
        <v>1209</v>
      </c>
      <c r="F70" s="151" t="s">
        <v>1210</v>
      </c>
      <c r="G70" s="152"/>
      <c r="H70" s="153"/>
      <c r="I70" s="151" t="s">
        <v>1211</v>
      </c>
      <c r="J70" s="153"/>
      <c r="K70" s="151" t="s">
        <v>1212</v>
      </c>
      <c r="L70" s="153"/>
      <c r="M70" s="395" t="s">
        <v>1213</v>
      </c>
      <c r="N70" s="395" t="s">
        <v>1214</v>
      </c>
      <c r="O70" s="395" t="s">
        <v>1215</v>
      </c>
      <c r="P70" s="151" t="s">
        <v>1216</v>
      </c>
      <c r="Q70" s="153"/>
      <c r="R70" s="41"/>
    </row>
    <row r="71" spans="1:18" ht="11.85" customHeight="1">
      <c r="A71" s="378" t="s">
        <v>1217</v>
      </c>
      <c r="B71" s="151" t="s">
        <v>1218</v>
      </c>
      <c r="C71" s="153"/>
      <c r="D71" s="395" t="s">
        <v>1219</v>
      </c>
      <c r="E71" s="395" t="s">
        <v>1220</v>
      </c>
      <c r="F71" s="151" t="s">
        <v>1221</v>
      </c>
      <c r="G71" s="152"/>
      <c r="H71" s="153"/>
      <c r="I71" s="151" t="s">
        <v>1222</v>
      </c>
      <c r="J71" s="153"/>
      <c r="K71" s="151" t="s">
        <v>1223</v>
      </c>
      <c r="L71" s="153"/>
      <c r="M71" s="395" t="s">
        <v>1221</v>
      </c>
      <c r="N71" s="395" t="s">
        <v>1222</v>
      </c>
      <c r="O71" s="395" t="s">
        <v>1224</v>
      </c>
      <c r="P71" s="151" t="s">
        <v>985</v>
      </c>
      <c r="Q71" s="153"/>
      <c r="R71" s="41"/>
    </row>
    <row r="72" spans="1:18" ht="11.85" customHeight="1">
      <c r="A72" s="378" t="s">
        <v>1225</v>
      </c>
      <c r="B72" s="151" t="s">
        <v>1226</v>
      </c>
      <c r="C72" s="153"/>
      <c r="D72" s="395" t="s">
        <v>1227</v>
      </c>
      <c r="E72" s="395" t="s">
        <v>985</v>
      </c>
      <c r="F72" s="151" t="s">
        <v>1228</v>
      </c>
      <c r="G72" s="152"/>
      <c r="H72" s="153"/>
      <c r="I72" s="151" t="s">
        <v>1229</v>
      </c>
      <c r="J72" s="153"/>
      <c r="K72" s="151" t="s">
        <v>1230</v>
      </c>
      <c r="L72" s="153"/>
      <c r="M72" s="395" t="s">
        <v>1228</v>
      </c>
      <c r="N72" s="395" t="s">
        <v>1229</v>
      </c>
      <c r="O72" s="395" t="s">
        <v>1228</v>
      </c>
      <c r="P72" s="151" t="s">
        <v>985</v>
      </c>
      <c r="Q72" s="153"/>
      <c r="R72" s="41"/>
    </row>
    <row r="73" spans="1:18" ht="11.85" customHeight="1">
      <c r="A73" s="378" t="s">
        <v>1231</v>
      </c>
      <c r="B73" s="151" t="s">
        <v>1232</v>
      </c>
      <c r="C73" s="153"/>
      <c r="D73" s="395" t="s">
        <v>1233</v>
      </c>
      <c r="E73" s="395" t="s">
        <v>1234</v>
      </c>
      <c r="F73" s="151" t="s">
        <v>1235</v>
      </c>
      <c r="G73" s="152"/>
      <c r="H73" s="153"/>
      <c r="I73" s="151" t="s">
        <v>1236</v>
      </c>
      <c r="J73" s="153"/>
      <c r="K73" s="151" t="s">
        <v>1237</v>
      </c>
      <c r="L73" s="153"/>
      <c r="M73" s="395" t="s">
        <v>1238</v>
      </c>
      <c r="N73" s="395" t="s">
        <v>1239</v>
      </c>
      <c r="O73" s="395" t="s">
        <v>1240</v>
      </c>
      <c r="P73" s="151" t="s">
        <v>1216</v>
      </c>
      <c r="Q73" s="153"/>
      <c r="R73" s="41"/>
    </row>
    <row r="74" spans="1:18" ht="11.1" customHeight="1">
      <c r="A74" s="378" t="s">
        <v>1241</v>
      </c>
      <c r="B74" s="151" t="s">
        <v>1242</v>
      </c>
      <c r="C74" s="153"/>
      <c r="D74" s="395" t="s">
        <v>1243</v>
      </c>
      <c r="E74" s="395" t="s">
        <v>1244</v>
      </c>
      <c r="F74" s="151" t="s">
        <v>1245</v>
      </c>
      <c r="G74" s="152"/>
      <c r="H74" s="153"/>
      <c r="I74" s="151" t="s">
        <v>1246</v>
      </c>
      <c r="J74" s="153"/>
      <c r="K74" s="151" t="s">
        <v>1247</v>
      </c>
      <c r="L74" s="153"/>
      <c r="M74" s="395" t="s">
        <v>1248</v>
      </c>
      <c r="N74" s="395" t="s">
        <v>1249</v>
      </c>
      <c r="O74" s="395" t="s">
        <v>1250</v>
      </c>
      <c r="P74" s="151" t="s">
        <v>1251</v>
      </c>
      <c r="Q74" s="153"/>
      <c r="R74" s="41"/>
    </row>
    <row r="75" spans="1:18" ht="11.85" customHeight="1">
      <c r="A75" s="378" t="s">
        <v>226</v>
      </c>
      <c r="B75" s="151" t="s">
        <v>1252</v>
      </c>
      <c r="C75" s="153"/>
      <c r="D75" s="395" t="s">
        <v>1253</v>
      </c>
      <c r="E75" s="395" t="s">
        <v>1254</v>
      </c>
      <c r="F75" s="151" t="s">
        <v>1255</v>
      </c>
      <c r="G75" s="152"/>
      <c r="H75" s="153"/>
      <c r="I75" s="151" t="s">
        <v>1256</v>
      </c>
      <c r="J75" s="153"/>
      <c r="K75" s="151" t="s">
        <v>1257</v>
      </c>
      <c r="L75" s="153"/>
      <c r="M75" s="395" t="s">
        <v>1258</v>
      </c>
      <c r="N75" s="395" t="s">
        <v>1259</v>
      </c>
      <c r="O75" s="395" t="s">
        <v>1260</v>
      </c>
      <c r="P75" s="151" t="s">
        <v>1261</v>
      </c>
      <c r="Q75" s="153"/>
      <c r="R75" s="41"/>
    </row>
    <row r="76" spans="1:18" ht="11.85" customHeight="1">
      <c r="A76" s="378" t="s">
        <v>1262</v>
      </c>
      <c r="B76" s="151" t="s">
        <v>1263</v>
      </c>
      <c r="C76" s="153"/>
      <c r="D76" s="395">
        <v>588</v>
      </c>
      <c r="E76" s="395" t="s">
        <v>985</v>
      </c>
      <c r="F76" s="151" t="s">
        <v>985</v>
      </c>
      <c r="G76" s="152"/>
      <c r="H76" s="153"/>
      <c r="I76" s="151">
        <v>588</v>
      </c>
      <c r="J76" s="153"/>
      <c r="K76" s="151" t="s">
        <v>985</v>
      </c>
      <c r="L76" s="153"/>
      <c r="M76" s="395" t="s">
        <v>985</v>
      </c>
      <c r="N76" s="395">
        <v>588</v>
      </c>
      <c r="O76" s="395" t="s">
        <v>985</v>
      </c>
      <c r="P76" s="151" t="s">
        <v>985</v>
      </c>
      <c r="Q76" s="153"/>
      <c r="R76" s="41"/>
    </row>
    <row r="77" spans="1:18" ht="11.85" customHeight="1">
      <c r="A77" s="378" t="s">
        <v>1264</v>
      </c>
      <c r="B77" s="151" t="s">
        <v>1265</v>
      </c>
      <c r="C77" s="153"/>
      <c r="D77" s="395" t="s">
        <v>1266</v>
      </c>
      <c r="E77" s="395" t="s">
        <v>1267</v>
      </c>
      <c r="F77" s="151" t="s">
        <v>1268</v>
      </c>
      <c r="G77" s="152"/>
      <c r="H77" s="153"/>
      <c r="I77" s="151" t="s">
        <v>1269</v>
      </c>
      <c r="J77" s="153"/>
      <c r="K77" s="151" t="s">
        <v>1270</v>
      </c>
      <c r="L77" s="153"/>
      <c r="M77" s="395" t="s">
        <v>1271</v>
      </c>
      <c r="N77" s="395" t="s">
        <v>1272</v>
      </c>
      <c r="O77" s="395" t="s">
        <v>1271</v>
      </c>
      <c r="P77" s="151" t="s">
        <v>1267</v>
      </c>
      <c r="Q77" s="153"/>
      <c r="R77" s="41"/>
    </row>
    <row r="78" spans="1:18" ht="11.1" customHeight="1">
      <c r="A78" s="378" t="s">
        <v>1273</v>
      </c>
      <c r="B78" s="151" t="s">
        <v>1274</v>
      </c>
      <c r="C78" s="153"/>
      <c r="D78" s="395" t="s">
        <v>1275</v>
      </c>
      <c r="E78" s="395" t="s">
        <v>985</v>
      </c>
      <c r="F78" s="151" t="s">
        <v>985</v>
      </c>
      <c r="G78" s="152"/>
      <c r="H78" s="153"/>
      <c r="I78" s="151" t="s">
        <v>1275</v>
      </c>
      <c r="J78" s="153"/>
      <c r="K78" s="151" t="s">
        <v>985</v>
      </c>
      <c r="L78" s="153"/>
      <c r="M78" s="395" t="s">
        <v>985</v>
      </c>
      <c r="N78" s="395" t="s">
        <v>1275</v>
      </c>
      <c r="O78" s="395" t="s">
        <v>985</v>
      </c>
      <c r="P78" s="151" t="s">
        <v>985</v>
      </c>
      <c r="Q78" s="153"/>
      <c r="R78" s="41"/>
    </row>
    <row r="79" spans="1:18" ht="11.85" customHeight="1">
      <c r="A79" s="379" t="s">
        <v>1276</v>
      </c>
      <c r="B79" s="380" t="s">
        <v>1277</v>
      </c>
      <c r="C79" s="381"/>
      <c r="D79" s="396" t="s">
        <v>1278</v>
      </c>
      <c r="E79" s="396" t="s">
        <v>1279</v>
      </c>
      <c r="F79" s="380" t="s">
        <v>1280</v>
      </c>
      <c r="G79" s="397"/>
      <c r="H79" s="381"/>
      <c r="I79" s="380" t="s">
        <v>1281</v>
      </c>
      <c r="J79" s="381"/>
      <c r="K79" s="380" t="s">
        <v>1279</v>
      </c>
      <c r="L79" s="381"/>
      <c r="M79" s="396" t="s">
        <v>1280</v>
      </c>
      <c r="N79" s="396" t="s">
        <v>1281</v>
      </c>
      <c r="O79" s="396" t="s">
        <v>1282</v>
      </c>
      <c r="P79" s="380" t="s">
        <v>985</v>
      </c>
      <c r="Q79" s="381"/>
      <c r="R79" s="41"/>
    </row>
    <row r="80" spans="1:18" ht="11.85" customHeight="1">
      <c r="A80" s="382" t="s">
        <v>1283</v>
      </c>
      <c r="B80" s="383" t="s">
        <v>1284</v>
      </c>
      <c r="C80" s="384"/>
      <c r="D80" s="398" t="s">
        <v>1285</v>
      </c>
      <c r="E80" s="398" t="s">
        <v>1286</v>
      </c>
      <c r="F80" s="383" t="s">
        <v>1177</v>
      </c>
      <c r="G80" s="399"/>
      <c r="H80" s="384"/>
      <c r="I80" s="383" t="s">
        <v>1287</v>
      </c>
      <c r="J80" s="384"/>
      <c r="K80" s="383" t="s">
        <v>1288</v>
      </c>
      <c r="L80" s="384"/>
      <c r="M80" s="398" t="s">
        <v>1289</v>
      </c>
      <c r="N80" s="398" t="s">
        <v>1290</v>
      </c>
      <c r="O80" s="398" t="s">
        <v>1291</v>
      </c>
      <c r="P80" s="383" t="s">
        <v>1205</v>
      </c>
      <c r="Q80" s="384"/>
      <c r="R80" s="41"/>
    </row>
    <row r="81" spans="1:18" ht="11.85" customHeight="1">
      <c r="A81" s="375" t="s">
        <v>1292</v>
      </c>
      <c r="B81" s="376" t="s">
        <v>985</v>
      </c>
      <c r="C81" s="377"/>
      <c r="D81" s="393" t="s">
        <v>985</v>
      </c>
      <c r="E81" s="393" t="s">
        <v>985</v>
      </c>
      <c r="F81" s="376" t="s">
        <v>985</v>
      </c>
      <c r="G81" s="394"/>
      <c r="H81" s="377"/>
      <c r="I81" s="376" t="s">
        <v>985</v>
      </c>
      <c r="J81" s="377"/>
      <c r="K81" s="376" t="s">
        <v>985</v>
      </c>
      <c r="L81" s="377"/>
      <c r="M81" s="393" t="s">
        <v>985</v>
      </c>
      <c r="N81" s="393" t="s">
        <v>985</v>
      </c>
      <c r="O81" s="393" t="s">
        <v>985</v>
      </c>
      <c r="P81" s="376" t="s">
        <v>985</v>
      </c>
      <c r="Q81" s="377"/>
      <c r="R81" s="41"/>
    </row>
    <row r="82" spans="1:18" ht="11.1" customHeight="1">
      <c r="A82" s="378" t="s">
        <v>1293</v>
      </c>
      <c r="B82" s="151" t="s">
        <v>985</v>
      </c>
      <c r="C82" s="153"/>
      <c r="D82" s="395" t="s">
        <v>985</v>
      </c>
      <c r="E82" s="395" t="s">
        <v>985</v>
      </c>
      <c r="F82" s="151" t="s">
        <v>985</v>
      </c>
      <c r="G82" s="152"/>
      <c r="H82" s="153"/>
      <c r="I82" s="151" t="s">
        <v>985</v>
      </c>
      <c r="J82" s="153"/>
      <c r="K82" s="151" t="s">
        <v>985</v>
      </c>
      <c r="L82" s="153"/>
      <c r="M82" s="395" t="s">
        <v>985</v>
      </c>
      <c r="N82" s="395" t="s">
        <v>985</v>
      </c>
      <c r="O82" s="395" t="s">
        <v>985</v>
      </c>
      <c r="P82" s="151" t="s">
        <v>985</v>
      </c>
      <c r="Q82" s="153"/>
      <c r="R82" s="41"/>
    </row>
    <row r="83" spans="1:18" ht="11.85" customHeight="1">
      <c r="A83" s="379" t="s">
        <v>1294</v>
      </c>
      <c r="B83" s="380" t="s">
        <v>985</v>
      </c>
      <c r="C83" s="381"/>
      <c r="D83" s="396" t="s">
        <v>985</v>
      </c>
      <c r="E83" s="396" t="s">
        <v>985</v>
      </c>
      <c r="F83" s="380" t="s">
        <v>985</v>
      </c>
      <c r="G83" s="397"/>
      <c r="H83" s="381"/>
      <c r="I83" s="380" t="s">
        <v>985</v>
      </c>
      <c r="J83" s="381"/>
      <c r="K83" s="380" t="s">
        <v>985</v>
      </c>
      <c r="L83" s="381"/>
      <c r="M83" s="396" t="s">
        <v>985</v>
      </c>
      <c r="N83" s="396" t="s">
        <v>985</v>
      </c>
      <c r="O83" s="396" t="s">
        <v>985</v>
      </c>
      <c r="P83" s="380" t="s">
        <v>985</v>
      </c>
      <c r="Q83" s="381"/>
      <c r="R83" s="41"/>
    </row>
    <row r="84" spans="1:18" ht="11.85" customHeight="1">
      <c r="A84" s="382" t="s">
        <v>1295</v>
      </c>
      <c r="B84" s="383" t="s">
        <v>1284</v>
      </c>
      <c r="C84" s="384"/>
      <c r="D84" s="398" t="s">
        <v>1285</v>
      </c>
      <c r="E84" s="398" t="s">
        <v>1286</v>
      </c>
      <c r="F84" s="383" t="s">
        <v>1177</v>
      </c>
      <c r="G84" s="399"/>
      <c r="H84" s="384"/>
      <c r="I84" s="383" t="s">
        <v>1287</v>
      </c>
      <c r="J84" s="384"/>
      <c r="K84" s="383" t="s">
        <v>1288</v>
      </c>
      <c r="L84" s="384"/>
      <c r="M84" s="398" t="s">
        <v>1289</v>
      </c>
      <c r="N84" s="398" t="s">
        <v>1290</v>
      </c>
      <c r="O84" s="398" t="s">
        <v>1291</v>
      </c>
      <c r="P84" s="383" t="s">
        <v>1205</v>
      </c>
      <c r="Q84" s="384"/>
      <c r="R84" s="41"/>
    </row>
    <row r="85" spans="1:18" ht="11.85" customHeight="1">
      <c r="A85" s="382" t="s">
        <v>1296</v>
      </c>
      <c r="B85" s="383" t="s">
        <v>985</v>
      </c>
      <c r="C85" s="384"/>
      <c r="D85" s="398" t="s">
        <v>985</v>
      </c>
      <c r="E85" s="398" t="s">
        <v>985</v>
      </c>
      <c r="F85" s="383" t="s">
        <v>985</v>
      </c>
      <c r="G85" s="399"/>
      <c r="H85" s="384"/>
      <c r="I85" s="383" t="s">
        <v>985</v>
      </c>
      <c r="J85" s="384"/>
      <c r="K85" s="383" t="s">
        <v>985</v>
      </c>
      <c r="L85" s="384"/>
      <c r="M85" s="398" t="s">
        <v>985</v>
      </c>
      <c r="N85" s="398" t="s">
        <v>985</v>
      </c>
      <c r="O85" s="398" t="s">
        <v>985</v>
      </c>
      <c r="P85" s="383" t="s">
        <v>985</v>
      </c>
      <c r="Q85" s="384"/>
      <c r="R85" s="41"/>
    </row>
    <row r="86" spans="1:18" ht="11.1" customHeight="1">
      <c r="A86" s="386" t="s">
        <v>1297</v>
      </c>
      <c r="B86" s="387" t="s">
        <v>1284</v>
      </c>
      <c r="C86" s="388"/>
      <c r="D86" s="400" t="s">
        <v>1285</v>
      </c>
      <c r="E86" s="400" t="s">
        <v>1286</v>
      </c>
      <c r="F86" s="387" t="s">
        <v>1177</v>
      </c>
      <c r="G86" s="401"/>
      <c r="H86" s="388"/>
      <c r="I86" s="387" t="s">
        <v>985</v>
      </c>
      <c r="J86" s="388"/>
      <c r="K86" s="387" t="s">
        <v>1288</v>
      </c>
      <c r="L86" s="388"/>
      <c r="M86" s="400" t="s">
        <v>1289</v>
      </c>
      <c r="N86" s="400" t="s">
        <v>1290</v>
      </c>
      <c r="O86" s="400" t="s">
        <v>1291</v>
      </c>
      <c r="P86" s="387" t="s">
        <v>1205</v>
      </c>
      <c r="Q86" s="388"/>
      <c r="R86" s="41"/>
    </row>
    <row r="87" spans="1:18" ht="11.85" customHeight="1">
      <c r="A87" s="382" t="s">
        <v>1298</v>
      </c>
      <c r="B87" s="383" t="s">
        <v>1299</v>
      </c>
      <c r="C87" s="384"/>
      <c r="D87" s="398" t="s">
        <v>1299</v>
      </c>
      <c r="E87" s="398" t="s">
        <v>985</v>
      </c>
      <c r="F87" s="383" t="s">
        <v>985</v>
      </c>
      <c r="G87" s="399"/>
      <c r="H87" s="384"/>
      <c r="I87" s="383" t="s">
        <v>1299</v>
      </c>
      <c r="J87" s="384"/>
      <c r="K87" s="383" t="s">
        <v>985</v>
      </c>
      <c r="L87" s="384"/>
      <c r="M87" s="398" t="s">
        <v>985</v>
      </c>
      <c r="N87" s="398" t="s">
        <v>1299</v>
      </c>
      <c r="O87" s="398" t="s">
        <v>985</v>
      </c>
      <c r="P87" s="383" t="s">
        <v>985</v>
      </c>
      <c r="Q87" s="384"/>
      <c r="R87" s="41"/>
    </row>
    <row r="88" spans="1:18" ht="11.85" customHeight="1">
      <c r="A88" s="31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31"/>
    </row>
    <row r="90" spans="1:18" ht="11.85" customHeight="1">
      <c r="A90" s="364" t="s">
        <v>929</v>
      </c>
      <c r="B90" s="364"/>
      <c r="Q90" s="365" t="s">
        <v>568</v>
      </c>
    </row>
    <row r="91" spans="1:18" ht="11.1" customHeight="1">
      <c r="A91" s="364" t="s">
        <v>930</v>
      </c>
      <c r="B91" s="364"/>
    </row>
    <row r="92" spans="1:18" ht="11.85" customHeight="1">
      <c r="A92" s="366" t="s">
        <v>931</v>
      </c>
      <c r="B92" s="366"/>
    </row>
    <row r="93" spans="1:18" ht="11.85" customHeight="1">
      <c r="A93" s="364" t="s">
        <v>932</v>
      </c>
      <c r="B93" s="364"/>
    </row>
    <row r="94" spans="1:18" ht="11.85" customHeight="1">
      <c r="A94" s="364" t="s">
        <v>933</v>
      </c>
      <c r="B94" s="364"/>
    </row>
    <row r="95" spans="1:18" ht="5.85" customHeight="1"/>
    <row r="96" spans="1:18" ht="11.1" customHeight="1">
      <c r="A96" s="367" t="s">
        <v>934</v>
      </c>
      <c r="B96" s="367"/>
      <c r="C96" s="367"/>
      <c r="D96" s="367"/>
      <c r="E96" s="367"/>
      <c r="F96" s="367"/>
      <c r="G96" s="367"/>
      <c r="H96" s="26"/>
      <c r="I96" s="26"/>
      <c r="J96" s="26"/>
      <c r="K96" s="26"/>
      <c r="L96" s="26"/>
      <c r="O96" s="368" t="s">
        <v>935</v>
      </c>
      <c r="P96" s="368"/>
      <c r="Q96" s="368"/>
    </row>
    <row r="97" spans="1:18" ht="11.85" customHeight="1">
      <c r="A97" s="369" t="s">
        <v>1300</v>
      </c>
      <c r="B97" s="87" t="s">
        <v>937</v>
      </c>
      <c r="C97" s="370"/>
      <c r="D97" s="87" t="s">
        <v>938</v>
      </c>
      <c r="E97" s="275" t="s">
        <v>939</v>
      </c>
      <c r="F97" s="276"/>
      <c r="G97" s="276"/>
      <c r="H97" s="276"/>
      <c r="I97" s="276"/>
      <c r="J97" s="277"/>
      <c r="K97" s="87" t="s">
        <v>940</v>
      </c>
      <c r="L97" s="370"/>
      <c r="M97" s="145"/>
    </row>
    <row r="98" spans="1:18" ht="17.850000000000001" customHeight="1">
      <c r="A98" s="371"/>
      <c r="B98" s="372"/>
      <c r="C98" s="373"/>
      <c r="D98" s="374"/>
      <c r="E98" s="279" t="s">
        <v>941</v>
      </c>
      <c r="F98" s="279" t="s">
        <v>942</v>
      </c>
      <c r="G98" s="87" t="s">
        <v>943</v>
      </c>
      <c r="H98" s="88"/>
      <c r="I98" s="89"/>
      <c r="J98" s="279" t="s">
        <v>944</v>
      </c>
      <c r="K98" s="372"/>
      <c r="L98" s="373"/>
      <c r="M98" s="145"/>
    </row>
    <row r="99" spans="1:18" ht="11.1" customHeight="1">
      <c r="A99" s="402" t="s">
        <v>1155</v>
      </c>
      <c r="B99" s="282" t="s">
        <v>1156</v>
      </c>
      <c r="C99" s="284"/>
      <c r="D99" s="285" t="s">
        <v>1156</v>
      </c>
      <c r="E99" s="285" t="s">
        <v>1157</v>
      </c>
      <c r="F99" s="285" t="s">
        <v>1158</v>
      </c>
      <c r="G99" s="282" t="s">
        <v>1159</v>
      </c>
      <c r="H99" s="283"/>
      <c r="I99" s="284"/>
      <c r="J99" s="285" t="s">
        <v>985</v>
      </c>
      <c r="K99" s="282" t="s">
        <v>1161</v>
      </c>
      <c r="L99" s="284"/>
      <c r="M99" s="30"/>
      <c r="N99" s="31"/>
      <c r="O99" s="31"/>
      <c r="P99" s="31"/>
      <c r="Q99" s="31"/>
      <c r="R99" s="31"/>
    </row>
    <row r="100" spans="1:18" ht="11.85" customHeight="1">
      <c r="A100" s="403" t="s">
        <v>1301</v>
      </c>
      <c r="B100" s="198" t="s">
        <v>1302</v>
      </c>
      <c r="C100" s="199"/>
      <c r="D100" s="296" t="s">
        <v>1302</v>
      </c>
      <c r="E100" s="296" t="s">
        <v>1303</v>
      </c>
      <c r="F100" s="296" t="s">
        <v>1304</v>
      </c>
      <c r="G100" s="198" t="s">
        <v>1305</v>
      </c>
      <c r="H100" s="44"/>
      <c r="I100" s="199"/>
      <c r="J100" s="296" t="s">
        <v>985</v>
      </c>
      <c r="K100" s="198" t="s">
        <v>1306</v>
      </c>
      <c r="L100" s="199"/>
      <c r="M100" s="30"/>
      <c r="N100" s="31"/>
      <c r="O100" s="31"/>
      <c r="P100" s="31"/>
      <c r="Q100" s="31"/>
      <c r="R100" s="31"/>
    </row>
    <row r="101" spans="1:18" ht="11.85" customHeight="1">
      <c r="A101" s="403" t="s">
        <v>987</v>
      </c>
      <c r="B101" s="198" t="s">
        <v>1307</v>
      </c>
      <c r="C101" s="199"/>
      <c r="D101" s="296" t="s">
        <v>1307</v>
      </c>
      <c r="E101" s="296" t="s">
        <v>1308</v>
      </c>
      <c r="F101" s="296" t="s">
        <v>1309</v>
      </c>
      <c r="G101" s="198" t="s">
        <v>1310</v>
      </c>
      <c r="H101" s="44"/>
      <c r="I101" s="199"/>
      <c r="J101" s="296" t="s">
        <v>985</v>
      </c>
      <c r="K101" s="198" t="s">
        <v>1311</v>
      </c>
      <c r="L101" s="199"/>
      <c r="M101" s="30"/>
      <c r="N101" s="31"/>
      <c r="O101" s="31"/>
      <c r="P101" s="31"/>
      <c r="Q101" s="31"/>
      <c r="R101" s="31"/>
    </row>
    <row r="102" spans="1:18" ht="11.85" customHeight="1">
      <c r="A102" s="403" t="s">
        <v>994</v>
      </c>
      <c r="B102" s="198" t="s">
        <v>1307</v>
      </c>
      <c r="C102" s="199"/>
      <c r="D102" s="296" t="s">
        <v>1307</v>
      </c>
      <c r="E102" s="296" t="s">
        <v>1308</v>
      </c>
      <c r="F102" s="296" t="s">
        <v>1309</v>
      </c>
      <c r="G102" s="198" t="s">
        <v>1310</v>
      </c>
      <c r="H102" s="44"/>
      <c r="I102" s="199"/>
      <c r="J102" s="296" t="s">
        <v>985</v>
      </c>
      <c r="K102" s="198" t="s">
        <v>1311</v>
      </c>
      <c r="L102" s="199"/>
      <c r="M102" s="30"/>
      <c r="N102" s="31"/>
      <c r="O102" s="31"/>
      <c r="P102" s="31"/>
      <c r="Q102" s="31"/>
      <c r="R102" s="31"/>
    </row>
    <row r="103" spans="1:18" ht="11.1" customHeight="1">
      <c r="A103" s="403" t="s">
        <v>1092</v>
      </c>
      <c r="B103" s="198" t="s">
        <v>1312</v>
      </c>
      <c r="C103" s="199"/>
      <c r="D103" s="296" t="s">
        <v>1312</v>
      </c>
      <c r="E103" s="296" t="s">
        <v>1313</v>
      </c>
      <c r="F103" s="296" t="s">
        <v>1314</v>
      </c>
      <c r="G103" s="198" t="s">
        <v>1315</v>
      </c>
      <c r="H103" s="44"/>
      <c r="I103" s="199"/>
      <c r="J103" s="296" t="s">
        <v>985</v>
      </c>
      <c r="K103" s="198" t="s">
        <v>1316</v>
      </c>
      <c r="L103" s="199"/>
      <c r="M103" s="30"/>
      <c r="N103" s="31"/>
      <c r="O103" s="31"/>
      <c r="P103" s="31"/>
      <c r="Q103" s="31"/>
      <c r="R103" s="31"/>
    </row>
    <row r="104" spans="1:18" ht="11.85" customHeight="1">
      <c r="A104" s="403" t="s">
        <v>1110</v>
      </c>
      <c r="B104" s="198" t="s">
        <v>1312</v>
      </c>
      <c r="C104" s="199"/>
      <c r="D104" s="296" t="s">
        <v>1312</v>
      </c>
      <c r="E104" s="296" t="s">
        <v>1313</v>
      </c>
      <c r="F104" s="296" t="s">
        <v>1314</v>
      </c>
      <c r="G104" s="198" t="s">
        <v>1315</v>
      </c>
      <c r="H104" s="44"/>
      <c r="I104" s="199"/>
      <c r="J104" s="296" t="s">
        <v>985</v>
      </c>
      <c r="K104" s="198" t="s">
        <v>1316</v>
      </c>
      <c r="L104" s="199"/>
      <c r="M104" s="30"/>
      <c r="N104" s="31"/>
      <c r="O104" s="31"/>
      <c r="P104" s="31"/>
      <c r="Q104" s="31"/>
      <c r="R104" s="31"/>
    </row>
    <row r="105" spans="1:18" ht="11.85" customHeight="1">
      <c r="A105" s="403" t="s">
        <v>1153</v>
      </c>
      <c r="B105" s="198" t="s">
        <v>1317</v>
      </c>
      <c r="C105" s="199"/>
      <c r="D105" s="296" t="s">
        <v>1317</v>
      </c>
      <c r="E105" s="296" t="s">
        <v>1318</v>
      </c>
      <c r="F105" s="296" t="s">
        <v>1319</v>
      </c>
      <c r="G105" s="198" t="s">
        <v>1320</v>
      </c>
      <c r="H105" s="44"/>
      <c r="I105" s="199"/>
      <c r="J105" s="296" t="s">
        <v>985</v>
      </c>
      <c r="K105" s="198" t="s">
        <v>1321</v>
      </c>
      <c r="L105" s="199"/>
      <c r="M105" s="30"/>
      <c r="N105" s="31"/>
      <c r="O105" s="31"/>
      <c r="P105" s="31"/>
      <c r="Q105" s="31"/>
      <c r="R105" s="31"/>
    </row>
    <row r="106" spans="1:18" ht="11.85" customHeight="1">
      <c r="A106" s="404" t="s">
        <v>1129</v>
      </c>
      <c r="B106" s="212" t="s">
        <v>1317</v>
      </c>
      <c r="C106" s="213"/>
      <c r="D106" s="313" t="s">
        <v>1317</v>
      </c>
      <c r="E106" s="313" t="s">
        <v>1318</v>
      </c>
      <c r="F106" s="313" t="s">
        <v>1319</v>
      </c>
      <c r="G106" s="212" t="s">
        <v>1320</v>
      </c>
      <c r="H106" s="209"/>
      <c r="I106" s="213"/>
      <c r="J106" s="313" t="s">
        <v>985</v>
      </c>
      <c r="K106" s="212" t="s">
        <v>1321</v>
      </c>
      <c r="L106" s="213"/>
      <c r="M106" s="30"/>
      <c r="N106" s="31"/>
      <c r="O106" s="31"/>
      <c r="P106" s="31"/>
      <c r="Q106" s="31"/>
      <c r="R106" s="31"/>
    </row>
    <row r="107" spans="1:18" ht="11.1" customHeight="1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26"/>
      <c r="N107" s="26"/>
      <c r="O107" s="26"/>
      <c r="P107" s="26"/>
      <c r="Q107" s="26"/>
    </row>
    <row r="108" spans="1:18" ht="11.85" customHeight="1">
      <c r="A108" s="369" t="s">
        <v>1322</v>
      </c>
      <c r="B108" s="87" t="s">
        <v>1184</v>
      </c>
      <c r="C108" s="370"/>
      <c r="D108" s="87" t="s">
        <v>1185</v>
      </c>
      <c r="E108" s="275" t="s">
        <v>1186</v>
      </c>
      <c r="F108" s="276"/>
      <c r="G108" s="276"/>
      <c r="H108" s="277"/>
      <c r="I108" s="87" t="s">
        <v>1187</v>
      </c>
      <c r="J108" s="370"/>
      <c r="K108" s="275" t="s">
        <v>1188</v>
      </c>
      <c r="L108" s="276"/>
      <c r="M108" s="277"/>
      <c r="N108" s="87" t="s">
        <v>1189</v>
      </c>
      <c r="O108" s="87" t="s">
        <v>1190</v>
      </c>
      <c r="P108" s="87" t="s">
        <v>1191</v>
      </c>
      <c r="Q108" s="370"/>
      <c r="R108" s="145"/>
    </row>
    <row r="109" spans="1:18" ht="17.850000000000001" customHeight="1">
      <c r="A109" s="371"/>
      <c r="B109" s="372"/>
      <c r="C109" s="373"/>
      <c r="D109" s="374"/>
      <c r="E109" s="279" t="s">
        <v>1192</v>
      </c>
      <c r="F109" s="87" t="s">
        <v>1193</v>
      </c>
      <c r="G109" s="88"/>
      <c r="H109" s="89"/>
      <c r="I109" s="372"/>
      <c r="J109" s="373"/>
      <c r="K109" s="87" t="s">
        <v>1192</v>
      </c>
      <c r="L109" s="89"/>
      <c r="M109" s="279" t="s">
        <v>1194</v>
      </c>
      <c r="N109" s="374"/>
      <c r="O109" s="374"/>
      <c r="P109" s="372"/>
      <c r="Q109" s="373"/>
      <c r="R109" s="145"/>
    </row>
    <row r="110" spans="1:18" ht="11.85" customHeight="1">
      <c r="A110" s="402" t="s">
        <v>1276</v>
      </c>
      <c r="B110" s="376" t="s">
        <v>1277</v>
      </c>
      <c r="C110" s="377"/>
      <c r="D110" s="285" t="s">
        <v>1278</v>
      </c>
      <c r="E110" s="285" t="s">
        <v>1279</v>
      </c>
      <c r="F110" s="282" t="s">
        <v>1280</v>
      </c>
      <c r="G110" s="283"/>
      <c r="H110" s="284"/>
      <c r="I110" s="282" t="s">
        <v>1281</v>
      </c>
      <c r="J110" s="284"/>
      <c r="K110" s="282" t="s">
        <v>1279</v>
      </c>
      <c r="L110" s="284"/>
      <c r="M110" s="285" t="s">
        <v>1280</v>
      </c>
      <c r="N110" s="285" t="s">
        <v>1281</v>
      </c>
      <c r="O110" s="285" t="s">
        <v>1282</v>
      </c>
      <c r="P110" s="282" t="s">
        <v>985</v>
      </c>
      <c r="Q110" s="284"/>
      <c r="R110" s="41"/>
    </row>
    <row r="111" spans="1:18" ht="11.1" customHeight="1">
      <c r="A111" s="403" t="s">
        <v>1206</v>
      </c>
      <c r="B111" s="151" t="s">
        <v>1323</v>
      </c>
      <c r="C111" s="153"/>
      <c r="D111" s="296" t="s">
        <v>1324</v>
      </c>
      <c r="E111" s="296" t="s">
        <v>1279</v>
      </c>
      <c r="F111" s="198" t="s">
        <v>1280</v>
      </c>
      <c r="G111" s="44"/>
      <c r="H111" s="199"/>
      <c r="I111" s="198" t="s">
        <v>1325</v>
      </c>
      <c r="J111" s="199"/>
      <c r="K111" s="198" t="s">
        <v>1279</v>
      </c>
      <c r="L111" s="199"/>
      <c r="M111" s="296" t="s">
        <v>1280</v>
      </c>
      <c r="N111" s="296" t="s">
        <v>1325</v>
      </c>
      <c r="O111" s="296" t="s">
        <v>1282</v>
      </c>
      <c r="P111" s="198" t="s">
        <v>985</v>
      </c>
      <c r="Q111" s="199"/>
      <c r="R111" s="41"/>
    </row>
    <row r="112" spans="1:18" ht="11.85" customHeight="1">
      <c r="A112" s="403" t="s">
        <v>1217</v>
      </c>
      <c r="B112" s="151" t="s">
        <v>1326</v>
      </c>
      <c r="C112" s="153"/>
      <c r="D112" s="296" t="s">
        <v>1327</v>
      </c>
      <c r="E112" s="296" t="s">
        <v>1279</v>
      </c>
      <c r="F112" s="198" t="s">
        <v>1280</v>
      </c>
      <c r="G112" s="44"/>
      <c r="H112" s="199"/>
      <c r="I112" s="198" t="s">
        <v>1328</v>
      </c>
      <c r="J112" s="199"/>
      <c r="K112" s="198" t="s">
        <v>1279</v>
      </c>
      <c r="L112" s="199"/>
      <c r="M112" s="296" t="s">
        <v>1280</v>
      </c>
      <c r="N112" s="296" t="s">
        <v>1328</v>
      </c>
      <c r="O112" s="296" t="s">
        <v>1282</v>
      </c>
      <c r="P112" s="198" t="s">
        <v>985</v>
      </c>
      <c r="Q112" s="199"/>
      <c r="R112" s="41"/>
    </row>
    <row r="113" spans="1:18" ht="11.85" customHeight="1">
      <c r="A113" s="403" t="s">
        <v>1225</v>
      </c>
      <c r="B113" s="151" t="s">
        <v>1329</v>
      </c>
      <c r="C113" s="153"/>
      <c r="D113" s="296" t="s">
        <v>1330</v>
      </c>
      <c r="E113" s="296" t="s">
        <v>985</v>
      </c>
      <c r="F113" s="198" t="s">
        <v>985</v>
      </c>
      <c r="G113" s="44"/>
      <c r="H113" s="199"/>
      <c r="I113" s="198" t="s">
        <v>1330</v>
      </c>
      <c r="J113" s="199"/>
      <c r="K113" s="198" t="s">
        <v>985</v>
      </c>
      <c r="L113" s="199"/>
      <c r="M113" s="296" t="s">
        <v>985</v>
      </c>
      <c r="N113" s="296" t="s">
        <v>1330</v>
      </c>
      <c r="O113" s="296" t="s">
        <v>985</v>
      </c>
      <c r="P113" s="198" t="s">
        <v>985</v>
      </c>
      <c r="Q113" s="199"/>
      <c r="R113" s="41"/>
    </row>
    <row r="114" spans="1:18" ht="11.85" customHeight="1">
      <c r="A114" s="403" t="s">
        <v>1231</v>
      </c>
      <c r="B114" s="151" t="s">
        <v>1331</v>
      </c>
      <c r="C114" s="153"/>
      <c r="D114" s="296" t="s">
        <v>1331</v>
      </c>
      <c r="E114" s="296" t="s">
        <v>985</v>
      </c>
      <c r="F114" s="198" t="s">
        <v>985</v>
      </c>
      <c r="G114" s="44"/>
      <c r="H114" s="199"/>
      <c r="I114" s="198" t="s">
        <v>1331</v>
      </c>
      <c r="J114" s="199"/>
      <c r="K114" s="198" t="s">
        <v>985</v>
      </c>
      <c r="L114" s="199"/>
      <c r="M114" s="296" t="s">
        <v>985</v>
      </c>
      <c r="N114" s="296" t="s">
        <v>1331</v>
      </c>
      <c r="O114" s="296" t="s">
        <v>985</v>
      </c>
      <c r="P114" s="198" t="s">
        <v>985</v>
      </c>
      <c r="Q114" s="199"/>
      <c r="R114" s="41"/>
    </row>
    <row r="115" spans="1:18" ht="11.1" customHeight="1">
      <c r="A115" s="403" t="s">
        <v>1241</v>
      </c>
      <c r="B115" s="151" t="s">
        <v>1332</v>
      </c>
      <c r="C115" s="153"/>
      <c r="D115" s="296" t="s">
        <v>1333</v>
      </c>
      <c r="E115" s="296" t="s">
        <v>985</v>
      </c>
      <c r="F115" s="198" t="s">
        <v>985</v>
      </c>
      <c r="G115" s="44"/>
      <c r="H115" s="199"/>
      <c r="I115" s="198" t="s">
        <v>1333</v>
      </c>
      <c r="J115" s="199"/>
      <c r="K115" s="198" t="s">
        <v>985</v>
      </c>
      <c r="L115" s="199"/>
      <c r="M115" s="296" t="s">
        <v>985</v>
      </c>
      <c r="N115" s="296" t="s">
        <v>1333</v>
      </c>
      <c r="O115" s="296" t="s">
        <v>985</v>
      </c>
      <c r="P115" s="198" t="s">
        <v>985</v>
      </c>
      <c r="Q115" s="199"/>
      <c r="R115" s="41"/>
    </row>
    <row r="116" spans="1:18" ht="11.85" customHeight="1">
      <c r="A116" s="404" t="s">
        <v>1264</v>
      </c>
      <c r="B116" s="380" t="s">
        <v>1332</v>
      </c>
      <c r="C116" s="381"/>
      <c r="D116" s="313" t="s">
        <v>1333</v>
      </c>
      <c r="E116" s="313" t="s">
        <v>985</v>
      </c>
      <c r="F116" s="212" t="s">
        <v>985</v>
      </c>
      <c r="G116" s="209"/>
      <c r="H116" s="213"/>
      <c r="I116" s="212" t="s">
        <v>1333</v>
      </c>
      <c r="J116" s="213"/>
      <c r="K116" s="212" t="s">
        <v>985</v>
      </c>
      <c r="L116" s="213"/>
      <c r="M116" s="313" t="s">
        <v>985</v>
      </c>
      <c r="N116" s="313" t="s">
        <v>1333</v>
      </c>
      <c r="O116" s="313" t="s">
        <v>985</v>
      </c>
      <c r="P116" s="212" t="s">
        <v>985</v>
      </c>
      <c r="Q116" s="213"/>
      <c r="R116" s="41"/>
    </row>
    <row r="117" spans="1:18" ht="11.85" customHeight="1">
      <c r="A117" s="39" t="s">
        <v>1334</v>
      </c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8"/>
      <c r="M117" s="38"/>
      <c r="N117" s="38"/>
      <c r="O117" s="38"/>
      <c r="P117" s="38"/>
      <c r="Q117" s="38"/>
    </row>
    <row r="118" spans="1:18" ht="11.85" customHeight="1">
      <c r="A118" s="206" t="s">
        <v>1335</v>
      </c>
      <c r="B118" s="206"/>
      <c r="C118" s="206"/>
      <c r="D118" s="206"/>
      <c r="E118" s="206"/>
      <c r="F118" s="206"/>
      <c r="G118" s="206"/>
      <c r="H118" s="206"/>
      <c r="I118" s="206"/>
      <c r="J118" s="206"/>
      <c r="K118" s="206"/>
    </row>
    <row r="119" spans="1:18" ht="5.0999999999999996" customHeight="1"/>
    <row r="120" spans="1:18" ht="5.85" customHeight="1"/>
    <row r="121" spans="1:18" ht="11.85" customHeight="1"/>
    <row r="122" spans="1:18" ht="11.1" customHeight="1"/>
    <row r="124" spans="1:18">
      <c r="A124" s="82" t="s">
        <v>171</v>
      </c>
      <c r="B124" s="82" t="s">
        <v>172</v>
      </c>
      <c r="C124" s="82"/>
      <c r="E124" s="82"/>
      <c r="F124" s="82" t="s">
        <v>173</v>
      </c>
      <c r="G124" s="82"/>
    </row>
    <row r="125" spans="1:18">
      <c r="A125" s="82" t="s">
        <v>174</v>
      </c>
      <c r="B125" s="82" t="s">
        <v>175</v>
      </c>
      <c r="C125" s="82"/>
      <c r="E125" s="82"/>
      <c r="F125" s="82" t="s">
        <v>176</v>
      </c>
      <c r="G125" s="82"/>
    </row>
  </sheetData>
  <mergeCells count="364">
    <mergeCell ref="A117:K117"/>
    <mergeCell ref="A118:K118"/>
    <mergeCell ref="B115:C115"/>
    <mergeCell ref="F115:H115"/>
    <mergeCell ref="I115:J115"/>
    <mergeCell ref="K115:L115"/>
    <mergeCell ref="P115:Q115"/>
    <mergeCell ref="B116:C116"/>
    <mergeCell ref="F116:H116"/>
    <mergeCell ref="I116:J116"/>
    <mergeCell ref="K116:L116"/>
    <mergeCell ref="P116:Q116"/>
    <mergeCell ref="B113:C113"/>
    <mergeCell ref="F113:H113"/>
    <mergeCell ref="I113:J113"/>
    <mergeCell ref="K113:L113"/>
    <mergeCell ref="P113:Q113"/>
    <mergeCell ref="B114:C114"/>
    <mergeCell ref="F114:H114"/>
    <mergeCell ref="I114:J114"/>
    <mergeCell ref="K114:L114"/>
    <mergeCell ref="P114:Q114"/>
    <mergeCell ref="B111:C111"/>
    <mergeCell ref="F111:H111"/>
    <mergeCell ref="I111:J111"/>
    <mergeCell ref="K111:L111"/>
    <mergeCell ref="P111:Q111"/>
    <mergeCell ref="B112:C112"/>
    <mergeCell ref="F112:H112"/>
    <mergeCell ref="I112:J112"/>
    <mergeCell ref="K112:L112"/>
    <mergeCell ref="P112:Q112"/>
    <mergeCell ref="N108:N109"/>
    <mergeCell ref="O108:O109"/>
    <mergeCell ref="P108:Q109"/>
    <mergeCell ref="F109:H109"/>
    <mergeCell ref="K109:L109"/>
    <mergeCell ref="B110:C110"/>
    <mergeCell ref="F110:H110"/>
    <mergeCell ref="I110:J110"/>
    <mergeCell ref="K110:L110"/>
    <mergeCell ref="P110:Q110"/>
    <mergeCell ref="A108:A109"/>
    <mergeCell ref="B108:C109"/>
    <mergeCell ref="D108:D109"/>
    <mergeCell ref="E108:H108"/>
    <mergeCell ref="I108:J109"/>
    <mergeCell ref="K108:M108"/>
    <mergeCell ref="B105:C105"/>
    <mergeCell ref="G105:I105"/>
    <mergeCell ref="K105:L105"/>
    <mergeCell ref="M105:R105"/>
    <mergeCell ref="B106:C106"/>
    <mergeCell ref="G106:I106"/>
    <mergeCell ref="K106:L106"/>
    <mergeCell ref="M106:R106"/>
    <mergeCell ref="B103:C103"/>
    <mergeCell ref="G103:I103"/>
    <mergeCell ref="K103:L103"/>
    <mergeCell ref="M103:R103"/>
    <mergeCell ref="B104:C104"/>
    <mergeCell ref="G104:I104"/>
    <mergeCell ref="K104:L104"/>
    <mergeCell ref="M104:R104"/>
    <mergeCell ref="B101:C101"/>
    <mergeCell ref="G101:I101"/>
    <mergeCell ref="K101:L101"/>
    <mergeCell ref="M101:R101"/>
    <mergeCell ref="B102:C102"/>
    <mergeCell ref="G102:I102"/>
    <mergeCell ref="K102:L102"/>
    <mergeCell ref="M102:R102"/>
    <mergeCell ref="B99:C99"/>
    <mergeCell ref="G99:I99"/>
    <mergeCell ref="K99:L99"/>
    <mergeCell ref="M99:R99"/>
    <mergeCell ref="B100:C100"/>
    <mergeCell ref="G100:I100"/>
    <mergeCell ref="K100:L100"/>
    <mergeCell ref="M100:R100"/>
    <mergeCell ref="A96:G96"/>
    <mergeCell ref="O96:Q96"/>
    <mergeCell ref="A97:A98"/>
    <mergeCell ref="B97:C98"/>
    <mergeCell ref="D97:D98"/>
    <mergeCell ref="E97:J97"/>
    <mergeCell ref="K97:L98"/>
    <mergeCell ref="G98:I98"/>
    <mergeCell ref="A88:R88"/>
    <mergeCell ref="A90:B90"/>
    <mergeCell ref="A91:B91"/>
    <mergeCell ref="A92:B92"/>
    <mergeCell ref="A93:B93"/>
    <mergeCell ref="A94:B94"/>
    <mergeCell ref="B86:C86"/>
    <mergeCell ref="F86:H86"/>
    <mergeCell ref="I86:J86"/>
    <mergeCell ref="K86:L86"/>
    <mergeCell ref="P86:Q86"/>
    <mergeCell ref="B87:C87"/>
    <mergeCell ref="F87:H87"/>
    <mergeCell ref="I87:J87"/>
    <mergeCell ref="K87:L87"/>
    <mergeCell ref="P87:Q87"/>
    <mergeCell ref="B84:C84"/>
    <mergeCell ref="F84:H84"/>
    <mergeCell ref="I84:J84"/>
    <mergeCell ref="K84:L84"/>
    <mergeCell ref="P84:Q84"/>
    <mergeCell ref="B85:C85"/>
    <mergeCell ref="F85:H85"/>
    <mergeCell ref="I85:J85"/>
    <mergeCell ref="K85:L85"/>
    <mergeCell ref="P85:Q85"/>
    <mergeCell ref="B82:C82"/>
    <mergeCell ref="F82:H82"/>
    <mergeCell ref="I82:J82"/>
    <mergeCell ref="K82:L82"/>
    <mergeCell ref="P82:Q82"/>
    <mergeCell ref="B83:C83"/>
    <mergeCell ref="F83:H83"/>
    <mergeCell ref="I83:J83"/>
    <mergeCell ref="K83:L83"/>
    <mergeCell ref="P83:Q83"/>
    <mergeCell ref="B80:C80"/>
    <mergeCell ref="F80:H80"/>
    <mergeCell ref="I80:J80"/>
    <mergeCell ref="K80:L80"/>
    <mergeCell ref="P80:Q80"/>
    <mergeCell ref="B81:C81"/>
    <mergeCell ref="F81:H81"/>
    <mergeCell ref="I81:J81"/>
    <mergeCell ref="K81:L81"/>
    <mergeCell ref="P81:Q81"/>
    <mergeCell ref="B78:C78"/>
    <mergeCell ref="F78:H78"/>
    <mergeCell ref="I78:J78"/>
    <mergeCell ref="K78:L78"/>
    <mergeCell ref="P78:Q78"/>
    <mergeCell ref="B79:C79"/>
    <mergeCell ref="F79:H79"/>
    <mergeCell ref="I79:J79"/>
    <mergeCell ref="K79:L79"/>
    <mergeCell ref="P79:Q79"/>
    <mergeCell ref="B76:C76"/>
    <mergeCell ref="F76:H76"/>
    <mergeCell ref="I76:J76"/>
    <mergeCell ref="K76:L76"/>
    <mergeCell ref="P76:Q76"/>
    <mergeCell ref="B77:C77"/>
    <mergeCell ref="F77:H77"/>
    <mergeCell ref="I77:J77"/>
    <mergeCell ref="K77:L77"/>
    <mergeCell ref="P77:Q77"/>
    <mergeCell ref="B74:C74"/>
    <mergeCell ref="F74:H74"/>
    <mergeCell ref="I74:J74"/>
    <mergeCell ref="K74:L74"/>
    <mergeCell ref="P74:Q74"/>
    <mergeCell ref="B75:C75"/>
    <mergeCell ref="F75:H75"/>
    <mergeCell ref="I75:J75"/>
    <mergeCell ref="K75:L75"/>
    <mergeCell ref="P75:Q75"/>
    <mergeCell ref="B72:C72"/>
    <mergeCell ref="F72:H72"/>
    <mergeCell ref="I72:J72"/>
    <mergeCell ref="K72:L72"/>
    <mergeCell ref="P72:Q72"/>
    <mergeCell ref="B73:C73"/>
    <mergeCell ref="F73:H73"/>
    <mergeCell ref="I73:J73"/>
    <mergeCell ref="K73:L73"/>
    <mergeCell ref="P73:Q73"/>
    <mergeCell ref="B70:C70"/>
    <mergeCell ref="F70:H70"/>
    <mergeCell ref="I70:J70"/>
    <mergeCell ref="K70:L70"/>
    <mergeCell ref="P70:Q70"/>
    <mergeCell ref="B71:C71"/>
    <mergeCell ref="F71:H71"/>
    <mergeCell ref="I71:J71"/>
    <mergeCell ref="K71:L71"/>
    <mergeCell ref="P71:Q71"/>
    <mergeCell ref="N67:N68"/>
    <mergeCell ref="O67:O68"/>
    <mergeCell ref="P67:Q68"/>
    <mergeCell ref="F68:H68"/>
    <mergeCell ref="K68:L68"/>
    <mergeCell ref="B69:C69"/>
    <mergeCell ref="F69:H69"/>
    <mergeCell ref="I69:J69"/>
    <mergeCell ref="K69:L69"/>
    <mergeCell ref="P69:Q69"/>
    <mergeCell ref="A67:A68"/>
    <mergeCell ref="B67:C68"/>
    <mergeCell ref="D67:D68"/>
    <mergeCell ref="E67:H67"/>
    <mergeCell ref="I67:J68"/>
    <mergeCell ref="K67:M67"/>
    <mergeCell ref="B64:C64"/>
    <mergeCell ref="G64:I64"/>
    <mergeCell ref="K64:L64"/>
    <mergeCell ref="B65:C65"/>
    <mergeCell ref="G65:I65"/>
    <mergeCell ref="K65:L65"/>
    <mergeCell ref="B62:C62"/>
    <mergeCell ref="G62:I62"/>
    <mergeCell ref="K62:L62"/>
    <mergeCell ref="B63:C63"/>
    <mergeCell ref="G63:I63"/>
    <mergeCell ref="K63:L63"/>
    <mergeCell ref="B60:C60"/>
    <mergeCell ref="G60:I60"/>
    <mergeCell ref="K60:L60"/>
    <mergeCell ref="B61:C61"/>
    <mergeCell ref="G61:I61"/>
    <mergeCell ref="K61:L61"/>
    <mergeCell ref="B58:C58"/>
    <mergeCell ref="G58:I58"/>
    <mergeCell ref="K58:L58"/>
    <mergeCell ref="B59:C59"/>
    <mergeCell ref="G59:I59"/>
    <mergeCell ref="K59:L59"/>
    <mergeCell ref="O55:Q55"/>
    <mergeCell ref="A56:A57"/>
    <mergeCell ref="B56:C57"/>
    <mergeCell ref="D56:D57"/>
    <mergeCell ref="E56:J56"/>
    <mergeCell ref="K56:L57"/>
    <mergeCell ref="G57:I57"/>
    <mergeCell ref="A49:B49"/>
    <mergeCell ref="A50:B50"/>
    <mergeCell ref="A51:B51"/>
    <mergeCell ref="A52:B52"/>
    <mergeCell ref="A53:B53"/>
    <mergeCell ref="A55:G55"/>
    <mergeCell ref="B46:C46"/>
    <mergeCell ref="G46:I46"/>
    <mergeCell ref="K46:L46"/>
    <mergeCell ref="B47:C47"/>
    <mergeCell ref="G47:I47"/>
    <mergeCell ref="K47:L47"/>
    <mergeCell ref="B44:C44"/>
    <mergeCell ref="G44:I44"/>
    <mergeCell ref="K44:L44"/>
    <mergeCell ref="B45:C45"/>
    <mergeCell ref="G45:I45"/>
    <mergeCell ref="K45:L45"/>
    <mergeCell ref="B42:C42"/>
    <mergeCell ref="G42:I42"/>
    <mergeCell ref="K42:L42"/>
    <mergeCell ref="B43:C43"/>
    <mergeCell ref="G43:I43"/>
    <mergeCell ref="K43:L43"/>
    <mergeCell ref="B40:C40"/>
    <mergeCell ref="G40:I40"/>
    <mergeCell ref="K40:L40"/>
    <mergeCell ref="B41:C41"/>
    <mergeCell ref="G41:I41"/>
    <mergeCell ref="K41:L41"/>
    <mergeCell ref="B38:C38"/>
    <mergeCell ref="G38:I38"/>
    <mergeCell ref="K38:L38"/>
    <mergeCell ref="B39:C39"/>
    <mergeCell ref="G39:I39"/>
    <mergeCell ref="K39:L39"/>
    <mergeCell ref="B36:C36"/>
    <mergeCell ref="G36:I36"/>
    <mergeCell ref="K36:L36"/>
    <mergeCell ref="B37:C37"/>
    <mergeCell ref="G37:I37"/>
    <mergeCell ref="K37:L37"/>
    <mergeCell ref="B34:C34"/>
    <mergeCell ref="G34:I34"/>
    <mergeCell ref="K34:L34"/>
    <mergeCell ref="B35:C35"/>
    <mergeCell ref="G35:I35"/>
    <mergeCell ref="K35:L35"/>
    <mergeCell ref="B32:C32"/>
    <mergeCell ref="G32:I32"/>
    <mergeCell ref="K32:L32"/>
    <mergeCell ref="B33:C33"/>
    <mergeCell ref="G33:I33"/>
    <mergeCell ref="K33:L33"/>
    <mergeCell ref="B30:C30"/>
    <mergeCell ref="G30:I30"/>
    <mergeCell ref="K30:L30"/>
    <mergeCell ref="B31:C31"/>
    <mergeCell ref="G31:I31"/>
    <mergeCell ref="K31:L31"/>
    <mergeCell ref="B28:C28"/>
    <mergeCell ref="G28:I28"/>
    <mergeCell ref="K28:L28"/>
    <mergeCell ref="B29:C29"/>
    <mergeCell ref="G29:I29"/>
    <mergeCell ref="K29:L29"/>
    <mergeCell ref="B26:C26"/>
    <mergeCell ref="G26:I26"/>
    <mergeCell ref="K26:L26"/>
    <mergeCell ref="B27:C27"/>
    <mergeCell ref="G27:I27"/>
    <mergeCell ref="K27:L27"/>
    <mergeCell ref="B24:C24"/>
    <mergeCell ref="G24:I24"/>
    <mergeCell ref="K24:L24"/>
    <mergeCell ref="B25:C25"/>
    <mergeCell ref="G25:I25"/>
    <mergeCell ref="K25:L25"/>
    <mergeCell ref="B22:C22"/>
    <mergeCell ref="G22:I22"/>
    <mergeCell ref="K22:L22"/>
    <mergeCell ref="B23:C23"/>
    <mergeCell ref="G23:I23"/>
    <mergeCell ref="K23:L23"/>
    <mergeCell ref="B20:C20"/>
    <mergeCell ref="G20:I20"/>
    <mergeCell ref="K20:L20"/>
    <mergeCell ref="B21:C21"/>
    <mergeCell ref="G21:I21"/>
    <mergeCell ref="K21:L21"/>
    <mergeCell ref="B18:C18"/>
    <mergeCell ref="G18:I18"/>
    <mergeCell ref="K18:L18"/>
    <mergeCell ref="B19:C19"/>
    <mergeCell ref="G19:I19"/>
    <mergeCell ref="K19:L19"/>
    <mergeCell ref="B16:C16"/>
    <mergeCell ref="G16:I16"/>
    <mergeCell ref="K16:L16"/>
    <mergeCell ref="B17:C17"/>
    <mergeCell ref="G17:I17"/>
    <mergeCell ref="K17:L17"/>
    <mergeCell ref="B14:C14"/>
    <mergeCell ref="G14:I14"/>
    <mergeCell ref="K14:L14"/>
    <mergeCell ref="B15:C15"/>
    <mergeCell ref="G15:I15"/>
    <mergeCell ref="K15:L15"/>
    <mergeCell ref="B12:C12"/>
    <mergeCell ref="G12:I12"/>
    <mergeCell ref="K12:L12"/>
    <mergeCell ref="B13:C13"/>
    <mergeCell ref="G13:I13"/>
    <mergeCell ref="K13:L13"/>
    <mergeCell ref="B10:C10"/>
    <mergeCell ref="G10:I10"/>
    <mergeCell ref="K10:L10"/>
    <mergeCell ref="B11:C11"/>
    <mergeCell ref="G11:I11"/>
    <mergeCell ref="K11:L11"/>
    <mergeCell ref="O7:Q7"/>
    <mergeCell ref="A8:A9"/>
    <mergeCell ref="B8:C9"/>
    <mergeCell ref="D8:D9"/>
    <mergeCell ref="E8:J8"/>
    <mergeCell ref="K8:L9"/>
    <mergeCell ref="G9:I9"/>
    <mergeCell ref="A1:B1"/>
    <mergeCell ref="A2:B2"/>
    <mergeCell ref="A3:B3"/>
    <mergeCell ref="A4:B4"/>
    <mergeCell ref="A5:B5"/>
    <mergeCell ref="A7:G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172"/>
  <sheetViews>
    <sheetView topLeftCell="A151" workbookViewId="0">
      <selection activeCell="E168" sqref="E168:U169"/>
    </sheetView>
  </sheetViews>
  <sheetFormatPr defaultRowHeight="15"/>
  <cols>
    <col min="1" max="1" width="0.140625" customWidth="1"/>
    <col min="2" max="3" width="0.5703125" customWidth="1"/>
    <col min="4" max="4" width="0.85546875" customWidth="1"/>
    <col min="5" max="5" width="2.42578125" customWidth="1"/>
    <col min="6" max="6" width="0.5703125" customWidth="1"/>
    <col min="7" max="7" width="19.5703125" customWidth="1"/>
    <col min="8" max="8" width="0.28515625" customWidth="1"/>
    <col min="9" max="9" width="0.140625" customWidth="1"/>
    <col min="10" max="10" width="2.140625" customWidth="1"/>
    <col min="11" max="11" width="3.28515625" customWidth="1"/>
    <col min="12" max="13" width="0.5703125" customWidth="1"/>
    <col min="14" max="14" width="4" customWidth="1"/>
    <col min="15" max="15" width="0.5703125" customWidth="1"/>
    <col min="16" max="16" width="2" customWidth="1"/>
    <col min="17" max="17" width="9.140625" customWidth="1"/>
    <col min="18" max="18" width="0.140625" customWidth="1"/>
    <col min="19" max="20" width="0.5703125" customWidth="1"/>
    <col min="21" max="21" width="13.42578125" customWidth="1"/>
    <col min="22" max="22" width="5.28515625" customWidth="1"/>
    <col min="23" max="23" width="2.5703125" customWidth="1"/>
    <col min="24" max="24" width="0.28515625" customWidth="1"/>
    <col min="25" max="26" width="0.140625" customWidth="1"/>
    <col min="27" max="27" width="0.42578125" customWidth="1"/>
    <col min="28" max="28" width="0.140625" customWidth="1"/>
    <col min="29" max="29" width="1.5703125" customWidth="1"/>
    <col min="30" max="30" width="3.85546875" customWidth="1"/>
    <col min="31" max="31" width="2" customWidth="1"/>
    <col min="32" max="32" width="1" customWidth="1"/>
    <col min="33" max="33" width="1.85546875" customWidth="1"/>
    <col min="34" max="34" width="7.140625" customWidth="1"/>
    <col min="35" max="35" width="2.5703125" customWidth="1"/>
    <col min="36" max="36" width="0.5703125" customWidth="1"/>
  </cols>
  <sheetData>
    <row r="1" spans="1:36" ht="11.85" customHeight="1">
      <c r="A1" s="24" t="s">
        <v>177</v>
      </c>
      <c r="B1" s="24"/>
      <c r="C1" s="24"/>
      <c r="D1" s="24"/>
      <c r="E1" s="24"/>
      <c r="F1" s="24"/>
      <c r="G1" s="24" t="s">
        <v>178</v>
      </c>
      <c r="H1" s="24"/>
      <c r="I1" s="24"/>
      <c r="J1" s="24"/>
      <c r="K1" s="24"/>
      <c r="N1" s="32" t="s">
        <v>179</v>
      </c>
      <c r="O1" s="32"/>
      <c r="P1" s="32"/>
      <c r="Q1" s="32"/>
      <c r="R1" s="32"/>
      <c r="S1" s="32"/>
      <c r="T1" s="32"/>
      <c r="U1" s="32"/>
      <c r="AF1" s="23" t="s">
        <v>180</v>
      </c>
      <c r="AG1" s="23"/>
      <c r="AH1" s="23"/>
      <c r="AI1" s="23"/>
      <c r="AJ1" s="23"/>
    </row>
    <row r="2" spans="1:36" ht="5.85" customHeight="1">
      <c r="N2" s="22" t="s">
        <v>181</v>
      </c>
      <c r="O2" s="22"/>
      <c r="P2" s="22"/>
      <c r="Q2" s="22"/>
      <c r="R2" s="22"/>
      <c r="S2" s="22"/>
      <c r="T2" s="22"/>
      <c r="U2" s="22"/>
    </row>
    <row r="3" spans="1:36" ht="5.0999999999999996" customHeight="1">
      <c r="A3" s="24" t="s">
        <v>182</v>
      </c>
      <c r="B3" s="24"/>
      <c r="C3" s="24"/>
      <c r="D3" s="24"/>
      <c r="E3" s="24"/>
      <c r="F3" s="24" t="s">
        <v>183</v>
      </c>
      <c r="G3" s="24"/>
      <c r="H3" s="24"/>
      <c r="I3" s="24"/>
      <c r="J3" s="24"/>
      <c r="K3" s="24"/>
      <c r="L3" s="24"/>
      <c r="N3" s="22"/>
      <c r="O3" s="22"/>
      <c r="P3" s="22"/>
      <c r="Q3" s="22"/>
      <c r="R3" s="22"/>
      <c r="S3" s="22"/>
      <c r="T3" s="22"/>
      <c r="U3" s="22"/>
    </row>
    <row r="4" spans="1:36" ht="5.8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36" ht="11.85" customHeight="1">
      <c r="A5" s="25" t="s">
        <v>184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</row>
    <row r="6" spans="1:36" ht="11.85" customHeight="1">
      <c r="A6" s="84" t="s">
        <v>0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6"/>
      <c r="R6" s="84" t="s">
        <v>11</v>
      </c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6"/>
    </row>
    <row r="7" spans="1:36" ht="17.100000000000001" customHeight="1">
      <c r="A7" s="84" t="s">
        <v>185</v>
      </c>
      <c r="B7" s="85"/>
      <c r="C7" s="85"/>
      <c r="D7" s="85"/>
      <c r="E7" s="85"/>
      <c r="F7" s="85"/>
      <c r="G7" s="85"/>
      <c r="H7" s="85"/>
      <c r="I7" s="86"/>
      <c r="J7" s="87" t="s">
        <v>83</v>
      </c>
      <c r="K7" s="88"/>
      <c r="L7" s="88"/>
      <c r="M7" s="88"/>
      <c r="N7" s="88"/>
      <c r="O7" s="89"/>
      <c r="P7" s="87" t="s">
        <v>84</v>
      </c>
      <c r="Q7" s="89"/>
      <c r="R7" s="84" t="s">
        <v>185</v>
      </c>
      <c r="S7" s="85"/>
      <c r="T7" s="85"/>
      <c r="U7" s="85"/>
      <c r="V7" s="85"/>
      <c r="W7" s="85"/>
      <c r="X7" s="85"/>
      <c r="Y7" s="86"/>
      <c r="Z7" s="87" t="s">
        <v>83</v>
      </c>
      <c r="AA7" s="88"/>
      <c r="AB7" s="88"/>
      <c r="AC7" s="88"/>
      <c r="AD7" s="88"/>
      <c r="AE7" s="88"/>
      <c r="AF7" s="88"/>
      <c r="AG7" s="89"/>
      <c r="AH7" s="87" t="s">
        <v>84</v>
      </c>
      <c r="AI7" s="88"/>
      <c r="AJ7" s="89"/>
    </row>
    <row r="8" spans="1:36" ht="17.850000000000001" customHeight="1">
      <c r="A8" s="27"/>
      <c r="B8" s="28"/>
      <c r="C8" s="90" t="s">
        <v>1</v>
      </c>
      <c r="D8" s="90"/>
      <c r="E8" s="90"/>
      <c r="F8" s="90"/>
      <c r="G8" s="90"/>
      <c r="H8" s="91"/>
      <c r="I8" s="92"/>
      <c r="J8" s="93" t="s">
        <v>186</v>
      </c>
      <c r="K8" s="94"/>
      <c r="L8" s="94"/>
      <c r="M8" s="94"/>
      <c r="N8" s="94"/>
      <c r="O8" s="95"/>
      <c r="P8" s="93" t="s">
        <v>187</v>
      </c>
      <c r="Q8" s="95"/>
      <c r="R8" s="27"/>
      <c r="S8" s="28"/>
      <c r="T8" s="90" t="s">
        <v>12</v>
      </c>
      <c r="U8" s="90"/>
      <c r="V8" s="90"/>
      <c r="W8" s="90"/>
      <c r="X8" s="91"/>
      <c r="Y8" s="92"/>
      <c r="Z8" s="96" t="s">
        <v>188</v>
      </c>
      <c r="AA8" s="97"/>
      <c r="AB8" s="97"/>
      <c r="AC8" s="97"/>
      <c r="AD8" s="97"/>
      <c r="AE8" s="97"/>
      <c r="AF8" s="97"/>
      <c r="AG8" s="98"/>
      <c r="AH8" s="99" t="s">
        <v>189</v>
      </c>
      <c r="AI8" s="97"/>
      <c r="AJ8" s="92"/>
    </row>
    <row r="9" spans="1:36" ht="17.850000000000001" customHeight="1">
      <c r="A9" s="41"/>
      <c r="B9" s="100"/>
      <c r="C9" s="100"/>
      <c r="D9" s="101" t="s">
        <v>2</v>
      </c>
      <c r="E9" s="101"/>
      <c r="F9" s="101"/>
      <c r="G9" s="101"/>
      <c r="H9" s="102"/>
      <c r="I9" s="103"/>
      <c r="J9" s="104" t="s">
        <v>190</v>
      </c>
      <c r="K9" s="105"/>
      <c r="L9" s="105"/>
      <c r="M9" s="105"/>
      <c r="N9" s="105"/>
      <c r="O9" s="106"/>
      <c r="P9" s="104" t="s">
        <v>191</v>
      </c>
      <c r="Q9" s="106"/>
      <c r="R9" s="107"/>
      <c r="S9" s="100"/>
      <c r="T9" s="100"/>
      <c r="U9" s="101" t="s">
        <v>192</v>
      </c>
      <c r="V9" s="101"/>
      <c r="W9" s="101"/>
      <c r="X9" s="102"/>
      <c r="Y9" s="103"/>
      <c r="Z9" s="108" t="s">
        <v>193</v>
      </c>
      <c r="AA9" s="109"/>
      <c r="AB9" s="109"/>
      <c r="AC9" s="109"/>
      <c r="AD9" s="109"/>
      <c r="AE9" s="109"/>
      <c r="AF9" s="109"/>
      <c r="AG9" s="110"/>
      <c r="AH9" s="111" t="s">
        <v>194</v>
      </c>
      <c r="AI9" s="109"/>
      <c r="AJ9" s="103"/>
    </row>
    <row r="10" spans="1:36" ht="17.100000000000001" customHeight="1">
      <c r="A10" s="30"/>
      <c r="B10" s="31"/>
      <c r="C10" s="31"/>
      <c r="D10" s="112" t="s">
        <v>3</v>
      </c>
      <c r="E10" s="112"/>
      <c r="F10" s="112"/>
      <c r="G10" s="112"/>
      <c r="H10" s="45"/>
      <c r="I10" s="113"/>
      <c r="J10" s="114" t="s">
        <v>195</v>
      </c>
      <c r="K10" s="115"/>
      <c r="L10" s="115"/>
      <c r="M10" s="115"/>
      <c r="N10" s="115"/>
      <c r="O10" s="116"/>
      <c r="P10" s="114" t="s">
        <v>196</v>
      </c>
      <c r="Q10" s="116"/>
      <c r="R10" s="30"/>
      <c r="S10" s="31"/>
      <c r="T10" s="31"/>
      <c r="U10" s="112" t="s">
        <v>197</v>
      </c>
      <c r="V10" s="112"/>
      <c r="W10" s="112"/>
      <c r="X10" s="45"/>
      <c r="Y10" s="113"/>
      <c r="Z10" s="117">
        <v>0</v>
      </c>
      <c r="AA10" s="118"/>
      <c r="AB10" s="118"/>
      <c r="AC10" s="118"/>
      <c r="AD10" s="118"/>
      <c r="AE10" s="118"/>
      <c r="AF10" s="118"/>
      <c r="AG10" s="119"/>
      <c r="AH10" s="120" t="s">
        <v>198</v>
      </c>
      <c r="AI10" s="118"/>
      <c r="AJ10" s="113"/>
    </row>
    <row r="11" spans="1:36" ht="17.850000000000001" customHeight="1">
      <c r="A11" s="41"/>
      <c r="B11" s="100"/>
      <c r="C11" s="100"/>
      <c r="D11" s="101" t="s">
        <v>4</v>
      </c>
      <c r="E11" s="101"/>
      <c r="F11" s="101"/>
      <c r="G11" s="101"/>
      <c r="H11" s="102"/>
      <c r="I11" s="103"/>
      <c r="J11" s="104" t="s">
        <v>199</v>
      </c>
      <c r="K11" s="105"/>
      <c r="L11" s="105"/>
      <c r="M11" s="105"/>
      <c r="N11" s="105"/>
      <c r="O11" s="106"/>
      <c r="P11" s="104" t="s">
        <v>200</v>
      </c>
      <c r="Q11" s="106"/>
      <c r="R11" s="107"/>
      <c r="S11" s="100"/>
      <c r="T11" s="100"/>
      <c r="U11" s="101" t="s">
        <v>13</v>
      </c>
      <c r="V11" s="101"/>
      <c r="W11" s="101"/>
      <c r="X11" s="102"/>
      <c r="Y11" s="103"/>
      <c r="Z11" s="108" t="s">
        <v>201</v>
      </c>
      <c r="AA11" s="109"/>
      <c r="AB11" s="109"/>
      <c r="AC11" s="109"/>
      <c r="AD11" s="109"/>
      <c r="AE11" s="109"/>
      <c r="AF11" s="109"/>
      <c r="AG11" s="110"/>
      <c r="AH11" s="111" t="s">
        <v>202</v>
      </c>
      <c r="AI11" s="109"/>
      <c r="AJ11" s="103"/>
    </row>
    <row r="12" spans="1:36" ht="17.850000000000001" customHeight="1">
      <c r="A12" s="30"/>
      <c r="B12" s="31"/>
      <c r="C12" s="31"/>
      <c r="D12" s="112" t="s">
        <v>5</v>
      </c>
      <c r="E12" s="112"/>
      <c r="F12" s="112"/>
      <c r="G12" s="112"/>
      <c r="H12" s="45"/>
      <c r="I12" s="113"/>
      <c r="J12" s="114" t="s">
        <v>203</v>
      </c>
      <c r="K12" s="115"/>
      <c r="L12" s="115"/>
      <c r="M12" s="115"/>
      <c r="N12" s="115"/>
      <c r="O12" s="116"/>
      <c r="P12" s="114" t="s">
        <v>204</v>
      </c>
      <c r="Q12" s="116"/>
      <c r="R12" s="30"/>
      <c r="S12" s="31"/>
      <c r="T12" s="31"/>
      <c r="U12" s="112" t="s">
        <v>205</v>
      </c>
      <c r="V12" s="112"/>
      <c r="W12" s="112"/>
      <c r="X12" s="45"/>
      <c r="Y12" s="113"/>
      <c r="Z12" s="117" t="s">
        <v>206</v>
      </c>
      <c r="AA12" s="118"/>
      <c r="AB12" s="118"/>
      <c r="AC12" s="118"/>
      <c r="AD12" s="118"/>
      <c r="AE12" s="118"/>
      <c r="AF12" s="118"/>
      <c r="AG12" s="119"/>
      <c r="AH12" s="120" t="s">
        <v>207</v>
      </c>
      <c r="AI12" s="118"/>
      <c r="AJ12" s="113"/>
    </row>
    <row r="13" spans="1:36" ht="17.100000000000001" customHeight="1">
      <c r="A13" s="41"/>
      <c r="B13" s="100"/>
      <c r="C13" s="100"/>
      <c r="D13" s="101" t="s">
        <v>6</v>
      </c>
      <c r="E13" s="101"/>
      <c r="F13" s="101"/>
      <c r="G13" s="101"/>
      <c r="H13" s="102"/>
      <c r="I13" s="103"/>
      <c r="J13" s="104" t="s">
        <v>208</v>
      </c>
      <c r="K13" s="105"/>
      <c r="L13" s="105"/>
      <c r="M13" s="105"/>
      <c r="N13" s="105"/>
      <c r="O13" s="106"/>
      <c r="P13" s="104" t="s">
        <v>209</v>
      </c>
      <c r="Q13" s="106"/>
      <c r="R13" s="107"/>
      <c r="S13" s="100"/>
      <c r="T13" s="100"/>
      <c r="U13" s="101" t="s">
        <v>14</v>
      </c>
      <c r="V13" s="101"/>
      <c r="W13" s="101"/>
      <c r="X13" s="102"/>
      <c r="Y13" s="103"/>
      <c r="Z13" s="108" t="s">
        <v>210</v>
      </c>
      <c r="AA13" s="109"/>
      <c r="AB13" s="109"/>
      <c r="AC13" s="109"/>
      <c r="AD13" s="109"/>
      <c r="AE13" s="109"/>
      <c r="AF13" s="109"/>
      <c r="AG13" s="110"/>
      <c r="AH13" s="111" t="s">
        <v>211</v>
      </c>
      <c r="AI13" s="109"/>
      <c r="AJ13" s="103"/>
    </row>
    <row r="14" spans="1:36" ht="17.850000000000001" customHeight="1">
      <c r="A14" s="30"/>
      <c r="B14" s="31"/>
      <c r="C14" s="31"/>
      <c r="D14" s="112" t="s">
        <v>7</v>
      </c>
      <c r="E14" s="112"/>
      <c r="F14" s="112"/>
      <c r="G14" s="112"/>
      <c r="H14" s="45"/>
      <c r="I14" s="113"/>
      <c r="J14" s="114" t="s">
        <v>212</v>
      </c>
      <c r="K14" s="115"/>
      <c r="L14" s="115"/>
      <c r="M14" s="115"/>
      <c r="N14" s="115"/>
      <c r="O14" s="116"/>
      <c r="P14" s="114" t="s">
        <v>213</v>
      </c>
      <c r="Q14" s="116"/>
      <c r="R14" s="30"/>
      <c r="S14" s="31"/>
      <c r="T14" s="121" t="s">
        <v>15</v>
      </c>
      <c r="U14" s="121"/>
      <c r="V14" s="121"/>
      <c r="W14" s="121"/>
      <c r="X14" s="45"/>
      <c r="Y14" s="113"/>
      <c r="Z14" s="117" t="s">
        <v>214</v>
      </c>
      <c r="AA14" s="118"/>
      <c r="AB14" s="118"/>
      <c r="AC14" s="118"/>
      <c r="AD14" s="118"/>
      <c r="AE14" s="118"/>
      <c r="AF14" s="118"/>
      <c r="AG14" s="119"/>
      <c r="AH14" s="120" t="s">
        <v>215</v>
      </c>
      <c r="AI14" s="118"/>
      <c r="AJ14" s="113"/>
    </row>
    <row r="15" spans="1:36" ht="17.100000000000001" customHeight="1">
      <c r="A15" s="41"/>
      <c r="B15" s="102"/>
      <c r="C15" s="122" t="s">
        <v>8</v>
      </c>
      <c r="D15" s="122"/>
      <c r="E15" s="122"/>
      <c r="F15" s="122"/>
      <c r="G15" s="122"/>
      <c r="H15" s="102"/>
      <c r="I15" s="103"/>
      <c r="J15" s="104" t="s">
        <v>216</v>
      </c>
      <c r="K15" s="105"/>
      <c r="L15" s="105"/>
      <c r="M15" s="105"/>
      <c r="N15" s="105"/>
      <c r="O15" s="106"/>
      <c r="P15" s="104" t="s">
        <v>217</v>
      </c>
      <c r="Q15" s="106"/>
      <c r="R15" s="107"/>
      <c r="S15" s="100"/>
      <c r="T15" s="100"/>
      <c r="U15" s="101" t="s">
        <v>218</v>
      </c>
      <c r="V15" s="101"/>
      <c r="W15" s="101"/>
      <c r="X15" s="102"/>
      <c r="Y15" s="103"/>
      <c r="Z15" s="108" t="s">
        <v>219</v>
      </c>
      <c r="AA15" s="109"/>
      <c r="AB15" s="109"/>
      <c r="AC15" s="109"/>
      <c r="AD15" s="109"/>
      <c r="AE15" s="109"/>
      <c r="AF15" s="109"/>
      <c r="AG15" s="110"/>
      <c r="AH15" s="111" t="s">
        <v>220</v>
      </c>
      <c r="AI15" s="109"/>
      <c r="AJ15" s="103"/>
    </row>
    <row r="16" spans="1:36" ht="17.850000000000001" customHeight="1">
      <c r="A16" s="30"/>
      <c r="B16" s="31"/>
      <c r="C16" s="31"/>
      <c r="D16" s="112" t="s">
        <v>9</v>
      </c>
      <c r="E16" s="112"/>
      <c r="F16" s="112"/>
      <c r="G16" s="112"/>
      <c r="H16" s="45"/>
      <c r="I16" s="113"/>
      <c r="J16" s="114" t="s">
        <v>221</v>
      </c>
      <c r="K16" s="115"/>
      <c r="L16" s="115"/>
      <c r="M16" s="115"/>
      <c r="N16" s="115"/>
      <c r="O16" s="116"/>
      <c r="P16" s="114" t="s">
        <v>222</v>
      </c>
      <c r="Q16" s="116"/>
      <c r="R16" s="30"/>
      <c r="S16" s="31"/>
      <c r="T16" s="31"/>
      <c r="U16" s="112" t="s">
        <v>223</v>
      </c>
      <c r="V16" s="112"/>
      <c r="W16" s="112"/>
      <c r="X16" s="45"/>
      <c r="Y16" s="113"/>
      <c r="Z16" s="117" t="s">
        <v>224</v>
      </c>
      <c r="AA16" s="118"/>
      <c r="AB16" s="118"/>
      <c r="AC16" s="118"/>
      <c r="AD16" s="118"/>
      <c r="AE16" s="118"/>
      <c r="AF16" s="118"/>
      <c r="AG16" s="119"/>
      <c r="AH16" s="120" t="s">
        <v>225</v>
      </c>
      <c r="AI16" s="118"/>
      <c r="AJ16" s="113"/>
    </row>
    <row r="17" spans="1:36" ht="17.850000000000001" customHeight="1">
      <c r="A17" s="41"/>
      <c r="B17" s="100"/>
      <c r="C17" s="100"/>
      <c r="D17" s="101" t="s">
        <v>226</v>
      </c>
      <c r="E17" s="101"/>
      <c r="F17" s="101"/>
      <c r="G17" s="101"/>
      <c r="H17" s="102"/>
      <c r="I17" s="103"/>
      <c r="J17" s="104" t="s">
        <v>227</v>
      </c>
      <c r="K17" s="105"/>
      <c r="L17" s="105"/>
      <c r="M17" s="105"/>
      <c r="N17" s="105"/>
      <c r="O17" s="106"/>
      <c r="P17" s="104" t="s">
        <v>228</v>
      </c>
      <c r="Q17" s="106"/>
      <c r="R17" s="107"/>
      <c r="S17" s="100"/>
      <c r="T17" s="100"/>
      <c r="U17" s="101" t="s">
        <v>229</v>
      </c>
      <c r="V17" s="101"/>
      <c r="W17" s="101"/>
      <c r="X17" s="102"/>
      <c r="Y17" s="103"/>
      <c r="Z17" s="108" t="s">
        <v>230</v>
      </c>
      <c r="AA17" s="109"/>
      <c r="AB17" s="109"/>
      <c r="AC17" s="109"/>
      <c r="AD17" s="109"/>
      <c r="AE17" s="109"/>
      <c r="AF17" s="109"/>
      <c r="AG17" s="110"/>
      <c r="AH17" s="111" t="s">
        <v>231</v>
      </c>
      <c r="AI17" s="109"/>
      <c r="AJ17" s="103"/>
    </row>
    <row r="18" spans="1:36" ht="17.100000000000001" customHeight="1">
      <c r="A18" s="30"/>
      <c r="B18" s="31"/>
      <c r="C18" s="31"/>
      <c r="D18" s="112" t="s">
        <v>10</v>
      </c>
      <c r="E18" s="112"/>
      <c r="F18" s="112"/>
      <c r="G18" s="112"/>
      <c r="H18" s="45"/>
      <c r="I18" s="113"/>
      <c r="J18" s="114" t="s">
        <v>232</v>
      </c>
      <c r="K18" s="115"/>
      <c r="L18" s="115"/>
      <c r="M18" s="115"/>
      <c r="N18" s="115"/>
      <c r="O18" s="116"/>
      <c r="P18" s="114" t="s">
        <v>233</v>
      </c>
      <c r="Q18" s="116"/>
      <c r="R18" s="30"/>
      <c r="S18" s="31"/>
      <c r="T18" s="31"/>
      <c r="U18" s="112" t="s">
        <v>16</v>
      </c>
      <c r="V18" s="112"/>
      <c r="W18" s="112"/>
      <c r="X18" s="45"/>
      <c r="Y18" s="113"/>
      <c r="Z18" s="117" t="s">
        <v>234</v>
      </c>
      <c r="AA18" s="118"/>
      <c r="AB18" s="118"/>
      <c r="AC18" s="118"/>
      <c r="AD18" s="118"/>
      <c r="AE18" s="118"/>
      <c r="AF18" s="118"/>
      <c r="AG18" s="119"/>
      <c r="AH18" s="120" t="s">
        <v>235</v>
      </c>
      <c r="AI18" s="118"/>
      <c r="AJ18" s="113"/>
    </row>
    <row r="19" spans="1:36" ht="17.850000000000001" customHeight="1">
      <c r="A19" s="41"/>
      <c r="B19" s="100"/>
      <c r="C19" s="100"/>
      <c r="D19" s="101" t="s">
        <v>236</v>
      </c>
      <c r="E19" s="101"/>
      <c r="F19" s="101"/>
      <c r="G19" s="101"/>
      <c r="H19" s="102"/>
      <c r="I19" s="103"/>
      <c r="J19" s="104" t="s">
        <v>237</v>
      </c>
      <c r="K19" s="105"/>
      <c r="L19" s="105"/>
      <c r="M19" s="105"/>
      <c r="N19" s="105"/>
      <c r="O19" s="106"/>
      <c r="P19" s="104" t="s">
        <v>238</v>
      </c>
      <c r="Q19" s="106"/>
      <c r="R19" s="107"/>
      <c r="S19" s="100"/>
      <c r="T19" s="100"/>
      <c r="U19" s="101" t="s">
        <v>239</v>
      </c>
      <c r="V19" s="101"/>
      <c r="W19" s="101"/>
      <c r="X19" s="102"/>
      <c r="Y19" s="103"/>
      <c r="Z19" s="108" t="s">
        <v>240</v>
      </c>
      <c r="AA19" s="109"/>
      <c r="AB19" s="109"/>
      <c r="AC19" s="109"/>
      <c r="AD19" s="109"/>
      <c r="AE19" s="109"/>
      <c r="AF19" s="109"/>
      <c r="AG19" s="110"/>
      <c r="AH19" s="111" t="s">
        <v>241</v>
      </c>
      <c r="AI19" s="109"/>
      <c r="AJ19" s="103"/>
    </row>
    <row r="20" spans="1:36" ht="17.850000000000001" customHeight="1">
      <c r="A20" s="35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3"/>
      <c r="R20" s="30"/>
      <c r="S20" s="31"/>
      <c r="T20" s="121" t="s">
        <v>17</v>
      </c>
      <c r="U20" s="121"/>
      <c r="V20" s="121"/>
      <c r="W20" s="121"/>
      <c r="X20" s="45"/>
      <c r="Y20" s="113"/>
      <c r="Z20" s="117" t="s">
        <v>242</v>
      </c>
      <c r="AA20" s="118"/>
      <c r="AB20" s="118"/>
      <c r="AC20" s="118"/>
      <c r="AD20" s="118"/>
      <c r="AE20" s="118"/>
      <c r="AF20" s="118"/>
      <c r="AG20" s="119"/>
      <c r="AH20" s="120" t="s">
        <v>243</v>
      </c>
      <c r="AI20" s="118"/>
      <c r="AJ20" s="113"/>
    </row>
    <row r="21" spans="1:36" ht="17.100000000000001" customHeight="1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3"/>
      <c r="R21" s="41"/>
      <c r="S21" s="100"/>
      <c r="T21" s="100"/>
      <c r="U21" s="101" t="s">
        <v>244</v>
      </c>
      <c r="V21" s="101"/>
      <c r="W21" s="101"/>
      <c r="X21" s="102"/>
      <c r="Y21" s="103"/>
      <c r="Z21" s="108" t="s">
        <v>245</v>
      </c>
      <c r="AA21" s="109"/>
      <c r="AB21" s="109"/>
      <c r="AC21" s="109"/>
      <c r="AD21" s="109"/>
      <c r="AE21" s="109"/>
      <c r="AF21" s="109"/>
      <c r="AG21" s="110"/>
      <c r="AH21" s="111" t="s">
        <v>245</v>
      </c>
      <c r="AI21" s="109"/>
      <c r="AJ21" s="103"/>
    </row>
    <row r="22" spans="1:36" ht="17.850000000000001" customHeight="1">
      <c r="A22" s="4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7"/>
      <c r="R22" s="46"/>
      <c r="S22" s="36"/>
      <c r="T22" s="36"/>
      <c r="U22" s="123" t="s">
        <v>18</v>
      </c>
      <c r="V22" s="123"/>
      <c r="W22" s="123"/>
      <c r="X22" s="47"/>
      <c r="Y22" s="124"/>
      <c r="Z22" s="125" t="s">
        <v>246</v>
      </c>
      <c r="AA22" s="126"/>
      <c r="AB22" s="126"/>
      <c r="AC22" s="126"/>
      <c r="AD22" s="126"/>
      <c r="AE22" s="126"/>
      <c r="AF22" s="126"/>
      <c r="AG22" s="127"/>
      <c r="AH22" s="128" t="s">
        <v>247</v>
      </c>
      <c r="AI22" s="126"/>
      <c r="AJ22" s="124"/>
    </row>
    <row r="23" spans="1:36" ht="11.85" customHeight="1">
      <c r="A23" s="129" t="s">
        <v>248</v>
      </c>
      <c r="B23" s="130"/>
      <c r="C23" s="130"/>
      <c r="D23" s="130"/>
      <c r="E23" s="130"/>
      <c r="F23" s="130"/>
      <c r="G23" s="130"/>
      <c r="H23" s="130"/>
      <c r="I23" s="131"/>
      <c r="J23" s="132" t="s">
        <v>249</v>
      </c>
      <c r="K23" s="133"/>
      <c r="L23" s="133"/>
      <c r="M23" s="133"/>
      <c r="N23" s="133"/>
      <c r="O23" s="134"/>
      <c r="P23" s="132" t="s">
        <v>250</v>
      </c>
      <c r="Q23" s="134"/>
      <c r="R23" s="129" t="s">
        <v>248</v>
      </c>
      <c r="S23" s="130"/>
      <c r="T23" s="130"/>
      <c r="U23" s="130"/>
      <c r="V23" s="130"/>
      <c r="W23" s="130"/>
      <c r="X23" s="130"/>
      <c r="Y23" s="131"/>
      <c r="Z23" s="132" t="s">
        <v>249</v>
      </c>
      <c r="AA23" s="133"/>
      <c r="AB23" s="133"/>
      <c r="AC23" s="133"/>
      <c r="AD23" s="133"/>
      <c r="AE23" s="133"/>
      <c r="AF23" s="133"/>
      <c r="AG23" s="134"/>
      <c r="AH23" s="135" t="s">
        <v>250</v>
      </c>
      <c r="AI23" s="136"/>
      <c r="AJ23" s="137"/>
    </row>
    <row r="24" spans="1:36" ht="11.1" customHeight="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</row>
    <row r="25" spans="1:36" ht="11.85" customHeight="1">
      <c r="A25" s="84" t="s">
        <v>251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6"/>
    </row>
    <row r="26" spans="1:36" ht="17.850000000000001" customHeight="1">
      <c r="A26" s="84" t="s">
        <v>185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6"/>
      <c r="Z26" s="87" t="s">
        <v>83</v>
      </c>
      <c r="AA26" s="89"/>
      <c r="AB26" s="138"/>
      <c r="AC26" s="88"/>
      <c r="AD26" s="88"/>
      <c r="AE26" s="88"/>
      <c r="AF26" s="88"/>
      <c r="AG26" s="89"/>
      <c r="AH26" s="87" t="s">
        <v>84</v>
      </c>
      <c r="AI26" s="88"/>
      <c r="AJ26" s="89"/>
    </row>
    <row r="27" spans="1:36" ht="11.1" customHeight="1">
      <c r="A27" s="139" t="s">
        <v>88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1"/>
      <c r="Z27" s="142" t="s">
        <v>249</v>
      </c>
      <c r="AA27" s="143"/>
      <c r="AB27" s="143"/>
      <c r="AC27" s="143"/>
      <c r="AD27" s="143"/>
      <c r="AE27" s="143"/>
      <c r="AF27" s="143"/>
      <c r="AG27" s="144"/>
      <c r="AH27" s="142" t="s">
        <v>250</v>
      </c>
      <c r="AI27" s="143"/>
      <c r="AJ27" s="144"/>
    </row>
    <row r="28" spans="1:36" ht="11.85" customHeight="1">
      <c r="A28" s="145"/>
      <c r="B28" s="146" t="s">
        <v>252</v>
      </c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33"/>
      <c r="Z28" s="147" t="s">
        <v>253</v>
      </c>
      <c r="AA28" s="148"/>
      <c r="AB28" s="148"/>
      <c r="AC28" s="148"/>
      <c r="AD28" s="148"/>
      <c r="AE28" s="148"/>
      <c r="AF28" s="148"/>
      <c r="AG28" s="149"/>
      <c r="AH28" s="147" t="s">
        <v>254</v>
      </c>
      <c r="AI28" s="148"/>
      <c r="AJ28" s="149"/>
    </row>
    <row r="29" spans="1:36" ht="11.85" customHeight="1">
      <c r="A29" s="145"/>
      <c r="E29" s="150" t="s">
        <v>255</v>
      </c>
      <c r="F29" s="150"/>
      <c r="G29" s="150"/>
      <c r="H29" s="150"/>
      <c r="I29" s="150"/>
      <c r="Y29" s="33"/>
      <c r="Z29" s="151" t="s">
        <v>256</v>
      </c>
      <c r="AA29" s="152"/>
      <c r="AB29" s="152"/>
      <c r="AC29" s="152"/>
      <c r="AD29" s="152"/>
      <c r="AE29" s="152"/>
      <c r="AF29" s="152"/>
      <c r="AG29" s="153"/>
      <c r="AH29" s="151" t="s">
        <v>257</v>
      </c>
      <c r="AI29" s="152"/>
      <c r="AJ29" s="153"/>
    </row>
    <row r="30" spans="1:36" ht="11.85" customHeight="1">
      <c r="A30" s="145"/>
      <c r="B30" s="154" t="s">
        <v>89</v>
      </c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33"/>
      <c r="Z30" s="155" t="s">
        <v>258</v>
      </c>
      <c r="AA30" s="156"/>
      <c r="AB30" s="156"/>
      <c r="AC30" s="156"/>
      <c r="AD30" s="156"/>
      <c r="AE30" s="156"/>
      <c r="AF30" s="156"/>
      <c r="AG30" s="157"/>
      <c r="AH30" s="155" t="s">
        <v>259</v>
      </c>
      <c r="AI30" s="156"/>
      <c r="AJ30" s="157"/>
    </row>
    <row r="31" spans="1:36" ht="11.1" customHeight="1">
      <c r="A31" s="145"/>
      <c r="E31" s="150" t="s">
        <v>260</v>
      </c>
      <c r="F31" s="150"/>
      <c r="G31" s="150"/>
      <c r="H31" s="150"/>
      <c r="I31" s="150"/>
      <c r="Y31" s="33"/>
      <c r="Z31" s="117" t="s">
        <v>261</v>
      </c>
      <c r="AA31" s="118"/>
      <c r="AB31" s="118"/>
      <c r="AC31" s="118"/>
      <c r="AD31" s="118"/>
      <c r="AE31" s="118"/>
      <c r="AF31" s="118"/>
      <c r="AG31" s="119"/>
      <c r="AH31" s="117" t="s">
        <v>262</v>
      </c>
      <c r="AI31" s="118"/>
      <c r="AJ31" s="119"/>
    </row>
    <row r="32" spans="1:36" ht="11.85" customHeight="1">
      <c r="A32" s="145"/>
      <c r="B32" s="146" t="s">
        <v>263</v>
      </c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33"/>
      <c r="Z32" s="158" t="s">
        <v>264</v>
      </c>
      <c r="AA32" s="159"/>
      <c r="AB32" s="159"/>
      <c r="AC32" s="159"/>
      <c r="AD32" s="159"/>
      <c r="AE32" s="159"/>
      <c r="AF32" s="159"/>
      <c r="AG32" s="160"/>
      <c r="AH32" s="158" t="s">
        <v>265</v>
      </c>
      <c r="AI32" s="159"/>
      <c r="AJ32" s="160"/>
    </row>
    <row r="33" spans="1:36" ht="11.85" customHeight="1">
      <c r="A33" s="161"/>
      <c r="B33" s="162" t="s">
        <v>266</v>
      </c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37"/>
      <c r="Z33" s="163" t="s">
        <v>267</v>
      </c>
      <c r="AA33" s="164"/>
      <c r="AB33" s="164"/>
      <c r="AC33" s="164"/>
      <c r="AD33" s="164"/>
      <c r="AE33" s="164"/>
      <c r="AF33" s="164"/>
      <c r="AG33" s="165"/>
      <c r="AH33" s="163" t="s">
        <v>268</v>
      </c>
      <c r="AI33" s="164"/>
      <c r="AJ33" s="165"/>
    </row>
    <row r="34" spans="1:36" ht="5.85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</row>
    <row r="35" spans="1:36" ht="11.85" customHeight="1">
      <c r="A35" s="84" t="s">
        <v>269</v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6"/>
    </row>
    <row r="36" spans="1:36" ht="17.100000000000001" customHeight="1">
      <c r="A36" s="84" t="s">
        <v>185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6"/>
      <c r="Z36" s="87" t="s">
        <v>83</v>
      </c>
      <c r="AA36" s="88"/>
      <c r="AB36" s="88"/>
      <c r="AC36" s="88"/>
      <c r="AD36" s="88"/>
      <c r="AE36" s="88"/>
      <c r="AF36" s="88"/>
      <c r="AG36" s="89"/>
      <c r="AH36" s="87" t="s">
        <v>84</v>
      </c>
      <c r="AI36" s="88"/>
      <c r="AJ36" s="89"/>
    </row>
    <row r="37" spans="1:36" ht="5.85" customHeight="1">
      <c r="A37" s="27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141"/>
      <c r="Z37" s="40"/>
      <c r="AA37" s="28"/>
      <c r="AB37" s="28"/>
      <c r="AC37" s="28"/>
      <c r="AD37" s="28"/>
      <c r="AE37" s="28"/>
      <c r="AF37" s="28"/>
      <c r="AG37" s="29"/>
      <c r="AH37" s="40"/>
      <c r="AI37" s="28"/>
      <c r="AJ37" s="29"/>
    </row>
    <row r="38" spans="1:36" ht="11.85" customHeight="1">
      <c r="A38" s="166" t="s">
        <v>90</v>
      </c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33"/>
      <c r="Z38" s="30"/>
      <c r="AA38" s="31"/>
      <c r="AB38" s="31"/>
      <c r="AC38" s="31"/>
      <c r="AD38" s="31"/>
      <c r="AE38" s="31"/>
      <c r="AF38" s="31"/>
      <c r="AG38" s="33"/>
      <c r="AH38" s="30"/>
      <c r="AI38" s="31"/>
      <c r="AJ38" s="33"/>
    </row>
    <row r="39" spans="1:36" ht="11.85" customHeight="1">
      <c r="A39" s="168" t="s">
        <v>270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33"/>
      <c r="Z39" s="169">
        <v>0</v>
      </c>
      <c r="AA39" s="170"/>
      <c r="AB39" s="170"/>
      <c r="AC39" s="170"/>
      <c r="AD39" s="170"/>
      <c r="AE39" s="170"/>
      <c r="AF39" s="170"/>
      <c r="AG39" s="171"/>
      <c r="AH39" s="147">
        <v>0</v>
      </c>
      <c r="AI39" s="148"/>
      <c r="AJ39" s="149"/>
    </row>
    <row r="40" spans="1:36" ht="11.1" customHeight="1">
      <c r="A40" s="172" t="s">
        <v>271</v>
      </c>
      <c r="B40" s="150"/>
      <c r="C40" s="150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31"/>
      <c r="R40" s="31"/>
      <c r="S40" s="31"/>
      <c r="T40" s="31"/>
      <c r="U40" s="31"/>
      <c r="V40" s="31"/>
      <c r="W40" s="31"/>
      <c r="X40" s="31"/>
      <c r="Y40" s="33"/>
      <c r="Z40" s="151">
        <v>0</v>
      </c>
      <c r="AA40" s="152"/>
      <c r="AB40" s="152"/>
      <c r="AC40" s="152"/>
      <c r="AD40" s="152"/>
      <c r="AE40" s="152"/>
      <c r="AF40" s="152"/>
      <c r="AG40" s="153"/>
      <c r="AH40" s="151">
        <v>0</v>
      </c>
      <c r="AI40" s="152"/>
      <c r="AJ40" s="153"/>
    </row>
    <row r="41" spans="1:36" ht="11.85" customHeight="1">
      <c r="A41" s="168" t="s">
        <v>272</v>
      </c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33"/>
      <c r="Z41" s="169">
        <v>0</v>
      </c>
      <c r="AA41" s="170"/>
      <c r="AB41" s="170"/>
      <c r="AC41" s="170"/>
      <c r="AD41" s="170"/>
      <c r="AE41" s="170"/>
      <c r="AF41" s="170"/>
      <c r="AG41" s="171"/>
      <c r="AH41" s="169">
        <v>0</v>
      </c>
      <c r="AI41" s="170"/>
      <c r="AJ41" s="171"/>
    </row>
    <row r="42" spans="1:36" ht="11.85" customHeight="1">
      <c r="A42" s="172" t="s">
        <v>273</v>
      </c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31"/>
      <c r="R42" s="31"/>
      <c r="S42" s="31"/>
      <c r="T42" s="31"/>
      <c r="U42" s="31"/>
      <c r="V42" s="31"/>
      <c r="W42" s="31"/>
      <c r="X42" s="31"/>
      <c r="Y42" s="33"/>
      <c r="Z42" s="173">
        <v>0</v>
      </c>
      <c r="AA42" s="174"/>
      <c r="AB42" s="174"/>
      <c r="AC42" s="174"/>
      <c r="AD42" s="174"/>
      <c r="AE42" s="174"/>
      <c r="AF42" s="174"/>
      <c r="AG42" s="175"/>
      <c r="AH42" s="151">
        <v>0</v>
      </c>
      <c r="AI42" s="152"/>
      <c r="AJ42" s="153"/>
    </row>
    <row r="43" spans="1:36" ht="11.85" customHeight="1">
      <c r="A43" s="176" t="s">
        <v>274</v>
      </c>
      <c r="B43" s="177"/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33"/>
      <c r="Z43" s="178">
        <v>0</v>
      </c>
      <c r="AA43" s="179"/>
      <c r="AB43" s="179"/>
      <c r="AC43" s="179"/>
      <c r="AD43" s="179"/>
      <c r="AE43" s="179"/>
      <c r="AF43" s="179"/>
      <c r="AG43" s="180"/>
      <c r="AH43" s="178">
        <v>0</v>
      </c>
      <c r="AI43" s="179"/>
      <c r="AJ43" s="180"/>
    </row>
    <row r="44" spans="1:36" ht="11.1" customHeight="1">
      <c r="A44" s="166" t="s">
        <v>35</v>
      </c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33"/>
      <c r="Z44" s="34"/>
      <c r="AA44" s="31"/>
      <c r="AB44" s="31"/>
      <c r="AC44" s="31"/>
      <c r="AD44" s="31"/>
      <c r="AE44" s="31"/>
      <c r="AF44" s="31"/>
      <c r="AG44" s="33"/>
      <c r="AH44" s="34"/>
      <c r="AI44" s="31"/>
      <c r="AJ44" s="33"/>
    </row>
    <row r="45" spans="1:36" ht="11.85" customHeight="1">
      <c r="A45" s="168" t="s">
        <v>275</v>
      </c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33"/>
      <c r="Z45" s="147">
        <v>0</v>
      </c>
      <c r="AA45" s="148"/>
      <c r="AB45" s="148"/>
      <c r="AC45" s="148"/>
      <c r="AD45" s="148"/>
      <c r="AE45" s="148"/>
      <c r="AF45" s="148"/>
      <c r="AG45" s="149"/>
      <c r="AH45" s="147">
        <v>0</v>
      </c>
      <c r="AI45" s="148"/>
      <c r="AJ45" s="149"/>
    </row>
    <row r="46" spans="1:36" ht="11.85" customHeight="1">
      <c r="A46" s="172" t="s">
        <v>276</v>
      </c>
      <c r="B46" s="150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33"/>
      <c r="Z46" s="151" t="s">
        <v>277</v>
      </c>
      <c r="AA46" s="152"/>
      <c r="AB46" s="152"/>
      <c r="AC46" s="152"/>
      <c r="AD46" s="152"/>
      <c r="AE46" s="152"/>
      <c r="AF46" s="152"/>
      <c r="AG46" s="153"/>
      <c r="AH46" s="151">
        <v>0</v>
      </c>
      <c r="AI46" s="152"/>
      <c r="AJ46" s="153"/>
    </row>
    <row r="47" spans="1:36" ht="11.85" customHeight="1">
      <c r="A47" s="168" t="s">
        <v>36</v>
      </c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33"/>
      <c r="Z47" s="147" t="s">
        <v>278</v>
      </c>
      <c r="AA47" s="148"/>
      <c r="AB47" s="148"/>
      <c r="AC47" s="148"/>
      <c r="AD47" s="148"/>
      <c r="AE47" s="148"/>
      <c r="AF47" s="148"/>
      <c r="AG47" s="149"/>
      <c r="AH47" s="147">
        <v>0</v>
      </c>
      <c r="AI47" s="148"/>
      <c r="AJ47" s="149"/>
    </row>
    <row r="48" spans="1:36" ht="11.1" customHeight="1">
      <c r="A48" s="172" t="s">
        <v>279</v>
      </c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33"/>
      <c r="Z48" s="151" t="s">
        <v>280</v>
      </c>
      <c r="AA48" s="152"/>
      <c r="AB48" s="152"/>
      <c r="AC48" s="152"/>
      <c r="AD48" s="152"/>
      <c r="AE48" s="152"/>
      <c r="AF48" s="152"/>
      <c r="AG48" s="153"/>
      <c r="AH48" s="151" t="s">
        <v>281</v>
      </c>
      <c r="AI48" s="152"/>
      <c r="AJ48" s="153"/>
    </row>
    <row r="49" spans="1:36" ht="11.85" customHeight="1">
      <c r="A49" s="181" t="s">
        <v>282</v>
      </c>
      <c r="B49" s="182"/>
      <c r="C49" s="182"/>
      <c r="D49" s="182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  <c r="S49" s="182"/>
      <c r="T49" s="182"/>
      <c r="U49" s="182"/>
      <c r="V49" s="182"/>
      <c r="W49" s="182"/>
      <c r="X49" s="182"/>
      <c r="Y49" s="37"/>
      <c r="Z49" s="183" t="s">
        <v>283</v>
      </c>
      <c r="AA49" s="184"/>
      <c r="AB49" s="184"/>
      <c r="AC49" s="184"/>
      <c r="AD49" s="184"/>
      <c r="AE49" s="184"/>
      <c r="AF49" s="184"/>
      <c r="AG49" s="185"/>
      <c r="AH49" s="186" t="s">
        <v>281</v>
      </c>
      <c r="AI49" s="187"/>
      <c r="AJ49" s="188"/>
    </row>
    <row r="50" spans="1:36" ht="5.8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</row>
    <row r="51" spans="1:36" ht="11.85" customHeight="1">
      <c r="A51" s="189" t="s">
        <v>284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6"/>
    </row>
    <row r="52" spans="1:36" ht="11.1" customHeight="1">
      <c r="A52" s="189" t="s">
        <v>285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6"/>
      <c r="W52" s="84" t="s">
        <v>286</v>
      </c>
      <c r="X52" s="85"/>
      <c r="Y52" s="85"/>
      <c r="Z52" s="85"/>
      <c r="AA52" s="85"/>
      <c r="AB52" s="85"/>
      <c r="AC52" s="85"/>
      <c r="AD52" s="85"/>
      <c r="AE52" s="85"/>
      <c r="AF52" s="86"/>
      <c r="AG52" s="84" t="s">
        <v>287</v>
      </c>
      <c r="AH52" s="85"/>
      <c r="AI52" s="85"/>
      <c r="AJ52" s="86"/>
    </row>
    <row r="53" spans="1:36" ht="11.85" customHeight="1">
      <c r="A53" s="190" t="s">
        <v>288</v>
      </c>
      <c r="B53" s="191"/>
      <c r="C53" s="191"/>
      <c r="D53" s="191"/>
      <c r="E53" s="191"/>
      <c r="F53" s="191"/>
      <c r="G53" s="192" t="s">
        <v>289</v>
      </c>
      <c r="H53" s="193"/>
      <c r="I53" s="193"/>
      <c r="J53" s="193"/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  <c r="V53" s="192"/>
      <c r="W53" s="194" t="s">
        <v>290</v>
      </c>
      <c r="X53" s="191"/>
      <c r="Y53" s="191"/>
      <c r="Z53" s="191"/>
      <c r="AA53" s="191"/>
      <c r="AB53" s="191"/>
      <c r="AC53" s="191"/>
      <c r="AD53" s="191"/>
      <c r="AE53" s="191"/>
      <c r="AF53" s="195"/>
      <c r="AG53" s="194" t="s">
        <v>291</v>
      </c>
      <c r="AH53" s="191"/>
      <c r="AI53" s="191"/>
      <c r="AJ53" s="195"/>
    </row>
    <row r="54" spans="1:36" ht="11.85" customHeight="1">
      <c r="A54" s="43" t="s">
        <v>292</v>
      </c>
      <c r="B54" s="44"/>
      <c r="C54" s="44"/>
      <c r="D54" s="44"/>
      <c r="E54" s="44"/>
      <c r="F54" s="44"/>
      <c r="G54" s="196" t="s">
        <v>293</v>
      </c>
      <c r="H54" s="197"/>
      <c r="I54" s="197"/>
      <c r="J54" s="197"/>
      <c r="K54" s="197"/>
      <c r="L54" s="197"/>
      <c r="M54" s="197"/>
      <c r="N54" s="197"/>
      <c r="O54" s="197"/>
      <c r="P54" s="197"/>
      <c r="Q54" s="197"/>
      <c r="R54" s="197"/>
      <c r="S54" s="197"/>
      <c r="T54" s="197"/>
      <c r="U54" s="197"/>
      <c r="V54" s="196"/>
      <c r="W54" s="198" t="s">
        <v>294</v>
      </c>
      <c r="X54" s="44"/>
      <c r="Y54" s="44"/>
      <c r="Z54" s="44"/>
      <c r="AA54" s="44"/>
      <c r="AB54" s="44"/>
      <c r="AC54" s="44"/>
      <c r="AD54" s="44"/>
      <c r="AE54" s="44"/>
      <c r="AF54" s="199"/>
      <c r="AG54" s="198" t="s">
        <v>295</v>
      </c>
      <c r="AH54" s="44"/>
      <c r="AI54" s="44"/>
      <c r="AJ54" s="199"/>
    </row>
    <row r="55" spans="1:36" ht="11.85" customHeight="1">
      <c r="A55" s="200" t="s">
        <v>296</v>
      </c>
      <c r="B55" s="201"/>
      <c r="C55" s="201"/>
      <c r="D55" s="201"/>
      <c r="E55" s="201"/>
      <c r="F55" s="201"/>
      <c r="G55" s="202" t="s">
        <v>297</v>
      </c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2"/>
      <c r="W55" s="204" t="s">
        <v>298</v>
      </c>
      <c r="X55" s="201"/>
      <c r="Y55" s="201"/>
      <c r="Z55" s="201"/>
      <c r="AA55" s="201"/>
      <c r="AB55" s="201"/>
      <c r="AC55" s="201"/>
      <c r="AD55" s="201"/>
      <c r="AE55" s="201"/>
      <c r="AF55" s="205"/>
      <c r="AG55" s="204" t="s">
        <v>299</v>
      </c>
      <c r="AH55" s="201"/>
      <c r="AI55" s="201"/>
      <c r="AJ55" s="205"/>
    </row>
    <row r="56" spans="1:36" ht="11.1" customHeight="1">
      <c r="A56" s="43" t="s">
        <v>300</v>
      </c>
      <c r="B56" s="44"/>
      <c r="C56" s="44"/>
      <c r="D56" s="44"/>
      <c r="E56" s="44"/>
      <c r="F56" s="44"/>
      <c r="G56" s="196" t="s">
        <v>301</v>
      </c>
      <c r="H56" s="197"/>
      <c r="I56" s="197"/>
      <c r="J56" s="197"/>
      <c r="K56" s="197"/>
      <c r="L56" s="197"/>
      <c r="M56" s="197"/>
      <c r="N56" s="197"/>
      <c r="O56" s="197"/>
      <c r="P56" s="197"/>
      <c r="Q56" s="197"/>
      <c r="R56" s="197"/>
      <c r="S56" s="197"/>
      <c r="T56" s="197"/>
      <c r="U56" s="197"/>
      <c r="V56" s="196"/>
      <c r="W56" s="198" t="s">
        <v>302</v>
      </c>
      <c r="X56" s="44"/>
      <c r="Y56" s="44"/>
      <c r="Z56" s="44"/>
      <c r="AA56" s="44"/>
      <c r="AB56" s="44"/>
      <c r="AC56" s="44"/>
      <c r="AD56" s="44"/>
      <c r="AE56" s="44"/>
      <c r="AF56" s="199"/>
      <c r="AG56" s="198" t="s">
        <v>303</v>
      </c>
      <c r="AH56" s="44"/>
      <c r="AI56" s="44"/>
      <c r="AJ56" s="199"/>
    </row>
    <row r="57" spans="1:36" ht="11.85" customHeight="1">
      <c r="A57" s="200" t="s">
        <v>304</v>
      </c>
      <c r="B57" s="201"/>
      <c r="C57" s="201"/>
      <c r="D57" s="201"/>
      <c r="E57" s="201"/>
      <c r="F57" s="201"/>
      <c r="G57" s="202" t="s">
        <v>305</v>
      </c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2"/>
      <c r="W57" s="204" t="s">
        <v>306</v>
      </c>
      <c r="X57" s="201"/>
      <c r="Y57" s="201"/>
      <c r="Z57" s="201"/>
      <c r="AA57" s="201"/>
      <c r="AB57" s="201"/>
      <c r="AC57" s="201"/>
      <c r="AD57" s="201"/>
      <c r="AE57" s="201"/>
      <c r="AF57" s="205"/>
      <c r="AG57" s="204" t="s">
        <v>307</v>
      </c>
      <c r="AH57" s="201"/>
      <c r="AI57" s="201"/>
      <c r="AJ57" s="205"/>
    </row>
    <row r="58" spans="1:36" ht="11.85" customHeight="1">
      <c r="A58" s="43" t="s">
        <v>308</v>
      </c>
      <c r="B58" s="44"/>
      <c r="C58" s="44"/>
      <c r="D58" s="44"/>
      <c r="E58" s="44"/>
      <c r="F58" s="44"/>
      <c r="G58" s="196" t="s">
        <v>309</v>
      </c>
      <c r="H58" s="197"/>
      <c r="I58" s="197"/>
      <c r="J58" s="197"/>
      <c r="K58" s="197"/>
      <c r="L58" s="197"/>
      <c r="M58" s="197"/>
      <c r="N58" s="197"/>
      <c r="O58" s="197"/>
      <c r="P58" s="197"/>
      <c r="Q58" s="197"/>
      <c r="R58" s="197"/>
      <c r="S58" s="197"/>
      <c r="T58" s="197"/>
      <c r="U58" s="197"/>
      <c r="V58" s="196"/>
      <c r="W58" s="198" t="s">
        <v>310</v>
      </c>
      <c r="X58" s="44"/>
      <c r="Y58" s="44"/>
      <c r="Z58" s="44"/>
      <c r="AA58" s="44"/>
      <c r="AB58" s="44"/>
      <c r="AC58" s="44"/>
      <c r="AD58" s="44"/>
      <c r="AE58" s="44"/>
      <c r="AF58" s="199"/>
      <c r="AG58" s="198" t="s">
        <v>311</v>
      </c>
      <c r="AH58" s="44"/>
      <c r="AI58" s="44"/>
      <c r="AJ58" s="199"/>
    </row>
    <row r="59" spans="1:36" ht="11.85" customHeight="1">
      <c r="A59" s="200" t="s">
        <v>312</v>
      </c>
      <c r="B59" s="201"/>
      <c r="C59" s="201"/>
      <c r="D59" s="201"/>
      <c r="E59" s="201"/>
      <c r="F59" s="201"/>
      <c r="G59" s="202" t="s">
        <v>313</v>
      </c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2"/>
      <c r="W59" s="204" t="s">
        <v>314</v>
      </c>
      <c r="X59" s="201"/>
      <c r="Y59" s="201"/>
      <c r="Z59" s="201"/>
      <c r="AA59" s="201"/>
      <c r="AB59" s="201"/>
      <c r="AC59" s="201"/>
      <c r="AD59" s="201"/>
      <c r="AE59" s="201"/>
      <c r="AF59" s="205"/>
      <c r="AG59" s="204" t="s">
        <v>315</v>
      </c>
      <c r="AH59" s="201"/>
      <c r="AI59" s="201"/>
      <c r="AJ59" s="205"/>
    </row>
    <row r="60" spans="1:36" ht="11.1" customHeight="1">
      <c r="A60" s="43" t="s">
        <v>316</v>
      </c>
      <c r="B60" s="44"/>
      <c r="C60" s="44"/>
      <c r="D60" s="44"/>
      <c r="E60" s="44"/>
      <c r="F60" s="44"/>
      <c r="G60" s="196" t="s">
        <v>317</v>
      </c>
      <c r="H60" s="197"/>
      <c r="I60" s="197"/>
      <c r="J60" s="197"/>
      <c r="K60" s="197"/>
      <c r="L60" s="197"/>
      <c r="M60" s="197"/>
      <c r="N60" s="197"/>
      <c r="O60" s="197"/>
      <c r="P60" s="197"/>
      <c r="Q60" s="197"/>
      <c r="R60" s="197"/>
      <c r="S60" s="197"/>
      <c r="T60" s="197"/>
      <c r="U60" s="197"/>
      <c r="V60" s="196"/>
      <c r="W60" s="198" t="s">
        <v>318</v>
      </c>
      <c r="X60" s="44"/>
      <c r="Y60" s="44"/>
      <c r="Z60" s="44"/>
      <c r="AA60" s="44"/>
      <c r="AB60" s="44"/>
      <c r="AC60" s="44"/>
      <c r="AD60" s="44"/>
      <c r="AE60" s="44"/>
      <c r="AF60" s="199"/>
      <c r="AG60" s="198" t="s">
        <v>319</v>
      </c>
      <c r="AH60" s="44"/>
      <c r="AI60" s="44"/>
      <c r="AJ60" s="199"/>
    </row>
    <row r="61" spans="1:36" ht="11.85" customHeight="1">
      <c r="A61" s="200" t="s">
        <v>320</v>
      </c>
      <c r="B61" s="201"/>
      <c r="C61" s="201"/>
      <c r="D61" s="201"/>
      <c r="E61" s="201"/>
      <c r="F61" s="201"/>
      <c r="G61" s="202" t="s">
        <v>321</v>
      </c>
      <c r="H61" s="203"/>
      <c r="I61" s="203"/>
      <c r="J61" s="203"/>
      <c r="K61" s="203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2"/>
      <c r="W61" s="204" t="s">
        <v>322</v>
      </c>
      <c r="X61" s="201"/>
      <c r="Y61" s="201"/>
      <c r="Z61" s="201"/>
      <c r="AA61" s="201"/>
      <c r="AB61" s="201"/>
      <c r="AC61" s="201"/>
      <c r="AD61" s="201"/>
      <c r="AE61" s="201"/>
      <c r="AF61" s="205"/>
      <c r="AG61" s="204" t="s">
        <v>323</v>
      </c>
      <c r="AH61" s="201"/>
      <c r="AI61" s="201"/>
      <c r="AJ61" s="205"/>
    </row>
    <row r="62" spans="1:36" ht="11.85" customHeight="1">
      <c r="A62" s="43" t="s">
        <v>324</v>
      </c>
      <c r="B62" s="44"/>
      <c r="C62" s="44"/>
      <c r="D62" s="44"/>
      <c r="E62" s="44"/>
      <c r="F62" s="44"/>
      <c r="G62" s="196" t="s">
        <v>325</v>
      </c>
      <c r="H62" s="197"/>
      <c r="I62" s="197"/>
      <c r="J62" s="197"/>
      <c r="K62" s="197"/>
      <c r="L62" s="197"/>
      <c r="M62" s="197"/>
      <c r="N62" s="197"/>
      <c r="O62" s="197"/>
      <c r="P62" s="197"/>
      <c r="Q62" s="197"/>
      <c r="R62" s="197"/>
      <c r="S62" s="197"/>
      <c r="T62" s="197"/>
      <c r="U62" s="197"/>
      <c r="V62" s="196"/>
      <c r="W62" s="198" t="s">
        <v>326</v>
      </c>
      <c r="X62" s="44"/>
      <c r="Y62" s="44"/>
      <c r="Z62" s="44"/>
      <c r="AA62" s="44"/>
      <c r="AB62" s="44"/>
      <c r="AC62" s="44"/>
      <c r="AD62" s="44"/>
      <c r="AE62" s="44"/>
      <c r="AF62" s="199"/>
      <c r="AG62" s="198" t="s">
        <v>327</v>
      </c>
      <c r="AH62" s="44"/>
      <c r="AI62" s="44"/>
      <c r="AJ62" s="199"/>
    </row>
    <row r="63" spans="1:36" ht="11.85" customHeight="1">
      <c r="A63" s="200" t="s">
        <v>328</v>
      </c>
      <c r="B63" s="201"/>
      <c r="C63" s="201"/>
      <c r="D63" s="201"/>
      <c r="E63" s="201"/>
      <c r="F63" s="201"/>
      <c r="G63" s="202" t="s">
        <v>329</v>
      </c>
      <c r="H63" s="203"/>
      <c r="I63" s="203"/>
      <c r="J63" s="203"/>
      <c r="K63" s="203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2"/>
      <c r="W63" s="204" t="s">
        <v>330</v>
      </c>
      <c r="X63" s="201"/>
      <c r="Y63" s="201"/>
      <c r="Z63" s="201"/>
      <c r="AA63" s="201"/>
      <c r="AB63" s="201"/>
      <c r="AC63" s="201"/>
      <c r="AD63" s="201"/>
      <c r="AE63" s="201"/>
      <c r="AF63" s="205"/>
      <c r="AG63" s="204" t="s">
        <v>331</v>
      </c>
      <c r="AH63" s="201"/>
      <c r="AI63" s="201"/>
      <c r="AJ63" s="205"/>
    </row>
    <row r="64" spans="1:36" ht="11.1" customHeight="1">
      <c r="A64" s="206" t="s">
        <v>332</v>
      </c>
      <c r="B64" s="206"/>
      <c r="C64" s="206"/>
      <c r="D64" s="206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AE64" s="207" t="s">
        <v>333</v>
      </c>
      <c r="AF64" s="207"/>
      <c r="AG64" s="207"/>
      <c r="AH64" s="207"/>
      <c r="AI64" s="207"/>
      <c r="AJ64" s="207"/>
    </row>
    <row r="65" spans="1:36" ht="11.85" customHeight="1">
      <c r="A65" s="24" t="s">
        <v>177</v>
      </c>
      <c r="B65" s="24"/>
      <c r="C65" s="24"/>
      <c r="D65" s="24"/>
      <c r="E65" s="24"/>
      <c r="F65" s="24"/>
      <c r="G65" s="24" t="s">
        <v>178</v>
      </c>
      <c r="H65" s="24"/>
      <c r="I65" s="24"/>
      <c r="J65" s="24"/>
      <c r="K65" s="24"/>
      <c r="N65" s="32" t="s">
        <v>179</v>
      </c>
      <c r="O65" s="32"/>
      <c r="P65" s="32"/>
      <c r="Q65" s="32"/>
      <c r="R65" s="32"/>
      <c r="S65" s="32"/>
      <c r="T65" s="32"/>
      <c r="U65" s="32"/>
      <c r="AF65" s="23" t="s">
        <v>334</v>
      </c>
      <c r="AG65" s="23"/>
      <c r="AH65" s="23"/>
      <c r="AI65" s="23"/>
      <c r="AJ65" s="23"/>
    </row>
    <row r="66" spans="1:36" ht="5.85" customHeight="1">
      <c r="N66" s="22" t="s">
        <v>181</v>
      </c>
      <c r="O66" s="22"/>
      <c r="P66" s="22"/>
      <c r="Q66" s="22"/>
      <c r="R66" s="22"/>
      <c r="S66" s="22"/>
      <c r="T66" s="22"/>
      <c r="U66" s="22"/>
    </row>
    <row r="67" spans="1:36" ht="5.0999999999999996" customHeight="1">
      <c r="A67" s="24" t="s">
        <v>182</v>
      </c>
      <c r="B67" s="24"/>
      <c r="C67" s="24"/>
      <c r="D67" s="24"/>
      <c r="E67" s="24"/>
      <c r="F67" s="24" t="s">
        <v>183</v>
      </c>
      <c r="G67" s="24"/>
      <c r="H67" s="24"/>
      <c r="I67" s="24"/>
      <c r="J67" s="24"/>
      <c r="K67" s="24"/>
      <c r="L67" s="24"/>
      <c r="N67" s="22"/>
      <c r="O67" s="22"/>
      <c r="P67" s="22"/>
      <c r="Q67" s="22"/>
      <c r="R67" s="22"/>
      <c r="S67" s="22"/>
      <c r="T67" s="22"/>
      <c r="U67" s="22"/>
    </row>
    <row r="68" spans="1:36" ht="5.8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1:36" ht="11.85" customHeight="1">
      <c r="A69" s="24" t="s">
        <v>184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</row>
    <row r="70" spans="1:36" ht="11.85" customHeight="1">
      <c r="A70" s="43" t="s">
        <v>335</v>
      </c>
      <c r="B70" s="44"/>
      <c r="C70" s="44"/>
      <c r="D70" s="44"/>
      <c r="E70" s="44"/>
      <c r="F70" s="44"/>
      <c r="G70" s="196" t="s">
        <v>336</v>
      </c>
      <c r="H70" s="197"/>
      <c r="I70" s="197"/>
      <c r="J70" s="197"/>
      <c r="K70" s="197"/>
      <c r="L70" s="197"/>
      <c r="M70" s="197"/>
      <c r="N70" s="197"/>
      <c r="O70" s="197"/>
      <c r="P70" s="197"/>
      <c r="Q70" s="197"/>
      <c r="R70" s="197"/>
      <c r="S70" s="197"/>
      <c r="T70" s="197"/>
      <c r="U70" s="197"/>
      <c r="V70" s="196"/>
      <c r="W70" s="198" t="s">
        <v>337</v>
      </c>
      <c r="X70" s="44"/>
      <c r="Y70" s="44"/>
      <c r="Z70" s="44"/>
      <c r="AA70" s="44"/>
      <c r="AB70" s="44"/>
      <c r="AC70" s="44"/>
      <c r="AD70" s="44"/>
      <c r="AE70" s="44"/>
      <c r="AF70" s="199"/>
      <c r="AG70" s="198" t="s">
        <v>337</v>
      </c>
      <c r="AH70" s="44"/>
      <c r="AI70" s="44"/>
      <c r="AJ70" s="199"/>
    </row>
    <row r="71" spans="1:36" ht="11.85" customHeight="1">
      <c r="A71" s="200" t="s">
        <v>338</v>
      </c>
      <c r="B71" s="201"/>
      <c r="C71" s="201"/>
      <c r="D71" s="201"/>
      <c r="E71" s="201"/>
      <c r="F71" s="201"/>
      <c r="G71" s="202" t="s">
        <v>339</v>
      </c>
      <c r="H71" s="203"/>
      <c r="I71" s="203"/>
      <c r="J71" s="203"/>
      <c r="K71" s="203"/>
      <c r="L71" s="203"/>
      <c r="M71" s="203"/>
      <c r="N71" s="203"/>
      <c r="O71" s="203"/>
      <c r="P71" s="203"/>
      <c r="Q71" s="203"/>
      <c r="R71" s="203"/>
      <c r="S71" s="203"/>
      <c r="T71" s="203"/>
      <c r="U71" s="203"/>
      <c r="V71" s="202"/>
      <c r="W71" s="204" t="s">
        <v>340</v>
      </c>
      <c r="X71" s="201"/>
      <c r="Y71" s="201"/>
      <c r="Z71" s="201"/>
      <c r="AA71" s="201"/>
      <c r="AB71" s="201"/>
      <c r="AC71" s="201"/>
      <c r="AD71" s="201"/>
      <c r="AE71" s="201"/>
      <c r="AF71" s="205"/>
      <c r="AG71" s="204" t="s">
        <v>340</v>
      </c>
      <c r="AH71" s="201"/>
      <c r="AI71" s="201"/>
      <c r="AJ71" s="205"/>
    </row>
    <row r="72" spans="1:36" ht="11.1" customHeight="1">
      <c r="A72" s="43" t="s">
        <v>341</v>
      </c>
      <c r="B72" s="44"/>
      <c r="C72" s="44"/>
      <c r="D72" s="44"/>
      <c r="E72" s="44"/>
      <c r="F72" s="44"/>
      <c r="G72" s="196" t="s">
        <v>342</v>
      </c>
      <c r="H72" s="197"/>
      <c r="I72" s="197"/>
      <c r="J72" s="197"/>
      <c r="K72" s="197"/>
      <c r="L72" s="197"/>
      <c r="M72" s="197"/>
      <c r="N72" s="197"/>
      <c r="O72" s="197"/>
      <c r="P72" s="197"/>
      <c r="Q72" s="197"/>
      <c r="R72" s="197"/>
      <c r="S72" s="197"/>
      <c r="T72" s="197"/>
      <c r="U72" s="197"/>
      <c r="V72" s="196"/>
      <c r="W72" s="198" t="s">
        <v>343</v>
      </c>
      <c r="X72" s="44"/>
      <c r="Y72" s="44"/>
      <c r="Z72" s="44"/>
      <c r="AA72" s="44"/>
      <c r="AB72" s="44"/>
      <c r="AC72" s="44"/>
      <c r="AD72" s="44"/>
      <c r="AE72" s="44"/>
      <c r="AF72" s="199"/>
      <c r="AG72" s="198" t="s">
        <v>344</v>
      </c>
      <c r="AH72" s="44"/>
      <c r="AI72" s="44"/>
      <c r="AJ72" s="199"/>
    </row>
    <row r="73" spans="1:36" ht="11.85" customHeight="1">
      <c r="A73" s="200" t="s">
        <v>345</v>
      </c>
      <c r="B73" s="201"/>
      <c r="C73" s="201"/>
      <c r="D73" s="201"/>
      <c r="E73" s="201"/>
      <c r="F73" s="201"/>
      <c r="G73" s="202" t="s">
        <v>346</v>
      </c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3"/>
      <c r="T73" s="203"/>
      <c r="U73" s="203"/>
      <c r="V73" s="202"/>
      <c r="W73" s="204" t="s">
        <v>347</v>
      </c>
      <c r="X73" s="201"/>
      <c r="Y73" s="201"/>
      <c r="Z73" s="201"/>
      <c r="AA73" s="201"/>
      <c r="AB73" s="201"/>
      <c r="AC73" s="201"/>
      <c r="AD73" s="201"/>
      <c r="AE73" s="201"/>
      <c r="AF73" s="205"/>
      <c r="AG73" s="204" t="s">
        <v>348</v>
      </c>
      <c r="AH73" s="201"/>
      <c r="AI73" s="201"/>
      <c r="AJ73" s="205"/>
    </row>
    <row r="74" spans="1:36" ht="11.85" customHeight="1">
      <c r="A74" s="43" t="s">
        <v>349</v>
      </c>
      <c r="B74" s="44"/>
      <c r="C74" s="44"/>
      <c r="D74" s="44"/>
      <c r="E74" s="44"/>
      <c r="F74" s="44"/>
      <c r="G74" s="196" t="s">
        <v>350</v>
      </c>
      <c r="H74" s="197"/>
      <c r="I74" s="197"/>
      <c r="J74" s="197"/>
      <c r="K74" s="197"/>
      <c r="L74" s="197"/>
      <c r="M74" s="197"/>
      <c r="N74" s="197"/>
      <c r="O74" s="197"/>
      <c r="P74" s="197"/>
      <c r="Q74" s="197"/>
      <c r="R74" s="197"/>
      <c r="S74" s="197"/>
      <c r="T74" s="197"/>
      <c r="U74" s="197"/>
      <c r="V74" s="196"/>
      <c r="W74" s="198" t="s">
        <v>351</v>
      </c>
      <c r="X74" s="44"/>
      <c r="Y74" s="44"/>
      <c r="Z74" s="44"/>
      <c r="AA74" s="44"/>
      <c r="AB74" s="44"/>
      <c r="AC74" s="44"/>
      <c r="AD74" s="44"/>
      <c r="AE74" s="44"/>
      <c r="AF74" s="199"/>
      <c r="AG74" s="198" t="s">
        <v>352</v>
      </c>
      <c r="AH74" s="44"/>
      <c r="AI74" s="44"/>
      <c r="AJ74" s="199"/>
    </row>
    <row r="75" spans="1:36" ht="11.85" customHeight="1">
      <c r="A75" s="200" t="s">
        <v>353</v>
      </c>
      <c r="B75" s="201"/>
      <c r="C75" s="201"/>
      <c r="D75" s="201"/>
      <c r="E75" s="201"/>
      <c r="F75" s="201"/>
      <c r="G75" s="202" t="s">
        <v>354</v>
      </c>
      <c r="H75" s="203"/>
      <c r="I75" s="203"/>
      <c r="J75" s="203"/>
      <c r="K75" s="203"/>
      <c r="L75" s="203"/>
      <c r="M75" s="203"/>
      <c r="N75" s="203"/>
      <c r="O75" s="203"/>
      <c r="P75" s="203"/>
      <c r="Q75" s="203"/>
      <c r="R75" s="203"/>
      <c r="S75" s="203"/>
      <c r="T75" s="203"/>
      <c r="U75" s="203"/>
      <c r="V75" s="202"/>
      <c r="W75" s="204" t="s">
        <v>355</v>
      </c>
      <c r="X75" s="201"/>
      <c r="Y75" s="201"/>
      <c r="Z75" s="201"/>
      <c r="AA75" s="201"/>
      <c r="AB75" s="201"/>
      <c r="AC75" s="201"/>
      <c r="AD75" s="201"/>
      <c r="AE75" s="201"/>
      <c r="AF75" s="205"/>
      <c r="AG75" s="204" t="s">
        <v>356</v>
      </c>
      <c r="AH75" s="201"/>
      <c r="AI75" s="201"/>
      <c r="AJ75" s="205"/>
    </row>
    <row r="76" spans="1:36" ht="11.1" customHeight="1">
      <c r="A76" s="43" t="s">
        <v>357</v>
      </c>
      <c r="B76" s="44"/>
      <c r="C76" s="44"/>
      <c r="D76" s="44"/>
      <c r="E76" s="44"/>
      <c r="F76" s="44"/>
      <c r="G76" s="196" t="s">
        <v>358</v>
      </c>
      <c r="H76" s="197"/>
      <c r="I76" s="197"/>
      <c r="J76" s="197"/>
      <c r="K76" s="197"/>
      <c r="L76" s="197"/>
      <c r="M76" s="197"/>
      <c r="N76" s="197"/>
      <c r="O76" s="197"/>
      <c r="P76" s="197"/>
      <c r="Q76" s="197"/>
      <c r="R76" s="197"/>
      <c r="S76" s="197"/>
      <c r="T76" s="197"/>
      <c r="U76" s="197"/>
      <c r="V76" s="196"/>
      <c r="W76" s="198" t="s">
        <v>359</v>
      </c>
      <c r="X76" s="44"/>
      <c r="Y76" s="44"/>
      <c r="Z76" s="44"/>
      <c r="AA76" s="44"/>
      <c r="AB76" s="44"/>
      <c r="AC76" s="44"/>
      <c r="AD76" s="44"/>
      <c r="AE76" s="44"/>
      <c r="AF76" s="199"/>
      <c r="AG76" s="198" t="s">
        <v>360</v>
      </c>
      <c r="AH76" s="44"/>
      <c r="AI76" s="44"/>
      <c r="AJ76" s="199"/>
    </row>
    <row r="77" spans="1:36" ht="11.85" customHeight="1">
      <c r="A77" s="200" t="s">
        <v>361</v>
      </c>
      <c r="B77" s="201"/>
      <c r="C77" s="201"/>
      <c r="D77" s="201"/>
      <c r="E77" s="201"/>
      <c r="F77" s="201"/>
      <c r="G77" s="202" t="s">
        <v>362</v>
      </c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03"/>
      <c r="S77" s="203"/>
      <c r="T77" s="203"/>
      <c r="U77" s="203"/>
      <c r="V77" s="202"/>
      <c r="W77" s="204" t="s">
        <v>363</v>
      </c>
      <c r="X77" s="201"/>
      <c r="Y77" s="201"/>
      <c r="Z77" s="201"/>
      <c r="AA77" s="201"/>
      <c r="AB77" s="201"/>
      <c r="AC77" s="201"/>
      <c r="AD77" s="201"/>
      <c r="AE77" s="201"/>
      <c r="AF77" s="205"/>
      <c r="AG77" s="204" t="s">
        <v>364</v>
      </c>
      <c r="AH77" s="201"/>
      <c r="AI77" s="201"/>
      <c r="AJ77" s="205"/>
    </row>
    <row r="78" spans="1:36" ht="11.85" customHeight="1">
      <c r="A78" s="43" t="s">
        <v>365</v>
      </c>
      <c r="B78" s="44"/>
      <c r="C78" s="44"/>
      <c r="D78" s="44"/>
      <c r="E78" s="44"/>
      <c r="F78" s="44"/>
      <c r="G78" s="196" t="s">
        <v>366</v>
      </c>
      <c r="H78" s="197"/>
      <c r="I78" s="197"/>
      <c r="J78" s="197"/>
      <c r="K78" s="197"/>
      <c r="L78" s="197"/>
      <c r="M78" s="197"/>
      <c r="N78" s="197"/>
      <c r="O78" s="197"/>
      <c r="P78" s="197"/>
      <c r="Q78" s="197"/>
      <c r="R78" s="197"/>
      <c r="S78" s="197"/>
      <c r="T78" s="197"/>
      <c r="U78" s="197"/>
      <c r="V78" s="196"/>
      <c r="W78" s="198" t="s">
        <v>367</v>
      </c>
      <c r="X78" s="44"/>
      <c r="Y78" s="44"/>
      <c r="Z78" s="44"/>
      <c r="AA78" s="44"/>
      <c r="AB78" s="44"/>
      <c r="AC78" s="44"/>
      <c r="AD78" s="44"/>
      <c r="AE78" s="44"/>
      <c r="AF78" s="199"/>
      <c r="AG78" s="198" t="s">
        <v>367</v>
      </c>
      <c r="AH78" s="44"/>
      <c r="AI78" s="44"/>
      <c r="AJ78" s="199"/>
    </row>
    <row r="79" spans="1:36" ht="11.85" customHeight="1">
      <c r="A79" s="200" t="s">
        <v>368</v>
      </c>
      <c r="B79" s="201"/>
      <c r="C79" s="201"/>
      <c r="D79" s="201"/>
      <c r="E79" s="201"/>
      <c r="F79" s="201"/>
      <c r="G79" s="202" t="s">
        <v>369</v>
      </c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203"/>
      <c r="U79" s="203"/>
      <c r="V79" s="202"/>
      <c r="W79" s="204" t="s">
        <v>370</v>
      </c>
      <c r="X79" s="201"/>
      <c r="Y79" s="201"/>
      <c r="Z79" s="201"/>
      <c r="AA79" s="201"/>
      <c r="AB79" s="201"/>
      <c r="AC79" s="201"/>
      <c r="AD79" s="201"/>
      <c r="AE79" s="201"/>
      <c r="AF79" s="205"/>
      <c r="AG79" s="204" t="s">
        <v>371</v>
      </c>
      <c r="AH79" s="201"/>
      <c r="AI79" s="201"/>
      <c r="AJ79" s="205"/>
    </row>
    <row r="80" spans="1:36" ht="11.1" customHeight="1">
      <c r="A80" s="43" t="s">
        <v>372</v>
      </c>
      <c r="B80" s="44"/>
      <c r="C80" s="44"/>
      <c r="D80" s="44"/>
      <c r="E80" s="44"/>
      <c r="F80" s="44"/>
      <c r="G80" s="196" t="s">
        <v>373</v>
      </c>
      <c r="H80" s="197"/>
      <c r="I80" s="197"/>
      <c r="J80" s="197"/>
      <c r="K80" s="197"/>
      <c r="L80" s="197"/>
      <c r="M80" s="197"/>
      <c r="N80" s="197"/>
      <c r="O80" s="197"/>
      <c r="P80" s="197"/>
      <c r="Q80" s="197"/>
      <c r="R80" s="197"/>
      <c r="S80" s="197"/>
      <c r="T80" s="197"/>
      <c r="U80" s="197"/>
      <c r="V80" s="196"/>
      <c r="W80" s="198" t="s">
        <v>374</v>
      </c>
      <c r="X80" s="44"/>
      <c r="Y80" s="44"/>
      <c r="Z80" s="44"/>
      <c r="AA80" s="44"/>
      <c r="AB80" s="44"/>
      <c r="AC80" s="44"/>
      <c r="AD80" s="44"/>
      <c r="AE80" s="44"/>
      <c r="AF80" s="199"/>
      <c r="AG80" s="198" t="s">
        <v>375</v>
      </c>
      <c r="AH80" s="44"/>
      <c r="AI80" s="44"/>
      <c r="AJ80" s="199"/>
    </row>
    <row r="81" spans="1:36" ht="11.85" customHeight="1">
      <c r="A81" s="200" t="s">
        <v>376</v>
      </c>
      <c r="B81" s="201"/>
      <c r="C81" s="201"/>
      <c r="D81" s="201"/>
      <c r="E81" s="201"/>
      <c r="F81" s="201"/>
      <c r="G81" s="202" t="s">
        <v>377</v>
      </c>
      <c r="H81" s="203"/>
      <c r="I81" s="203"/>
      <c r="J81" s="203"/>
      <c r="K81" s="203"/>
      <c r="L81" s="203"/>
      <c r="M81" s="203"/>
      <c r="N81" s="203"/>
      <c r="O81" s="203"/>
      <c r="P81" s="203"/>
      <c r="Q81" s="203"/>
      <c r="R81" s="203"/>
      <c r="S81" s="203"/>
      <c r="T81" s="203"/>
      <c r="U81" s="203"/>
      <c r="V81" s="202"/>
      <c r="W81" s="204" t="s">
        <v>378</v>
      </c>
      <c r="X81" s="201"/>
      <c r="Y81" s="201"/>
      <c r="Z81" s="201"/>
      <c r="AA81" s="201"/>
      <c r="AB81" s="201"/>
      <c r="AC81" s="201"/>
      <c r="AD81" s="201"/>
      <c r="AE81" s="201"/>
      <c r="AF81" s="205"/>
      <c r="AG81" s="204" t="s">
        <v>379</v>
      </c>
      <c r="AH81" s="201"/>
      <c r="AI81" s="201"/>
      <c r="AJ81" s="205"/>
    </row>
    <row r="82" spans="1:36" ht="11.85" customHeight="1">
      <c r="A82" s="43" t="s">
        <v>380</v>
      </c>
      <c r="B82" s="44"/>
      <c r="C82" s="44"/>
      <c r="D82" s="44"/>
      <c r="E82" s="44"/>
      <c r="F82" s="44"/>
      <c r="G82" s="196" t="s">
        <v>381</v>
      </c>
      <c r="H82" s="197"/>
      <c r="I82" s="197"/>
      <c r="J82" s="197"/>
      <c r="K82" s="197"/>
      <c r="L82" s="197"/>
      <c r="M82" s="197"/>
      <c r="N82" s="197"/>
      <c r="O82" s="197"/>
      <c r="P82" s="197"/>
      <c r="Q82" s="197"/>
      <c r="R82" s="197"/>
      <c r="S82" s="197"/>
      <c r="T82" s="197"/>
      <c r="U82" s="197"/>
      <c r="V82" s="196"/>
      <c r="W82" s="198" t="s">
        <v>382</v>
      </c>
      <c r="X82" s="44"/>
      <c r="Y82" s="44"/>
      <c r="Z82" s="44"/>
      <c r="AA82" s="44"/>
      <c r="AB82" s="44"/>
      <c r="AC82" s="44"/>
      <c r="AD82" s="44"/>
      <c r="AE82" s="44"/>
      <c r="AF82" s="199"/>
      <c r="AG82" s="198" t="s">
        <v>383</v>
      </c>
      <c r="AH82" s="44"/>
      <c r="AI82" s="44"/>
      <c r="AJ82" s="199"/>
    </row>
    <row r="83" spans="1:36" ht="11.85" customHeight="1">
      <c r="A83" s="200" t="s">
        <v>384</v>
      </c>
      <c r="B83" s="201"/>
      <c r="C83" s="201"/>
      <c r="D83" s="201"/>
      <c r="E83" s="201"/>
      <c r="F83" s="201"/>
      <c r="G83" s="202" t="s">
        <v>385</v>
      </c>
      <c r="H83" s="203"/>
      <c r="I83" s="203"/>
      <c r="J83" s="203"/>
      <c r="K83" s="203"/>
      <c r="L83" s="203"/>
      <c r="M83" s="203"/>
      <c r="N83" s="203"/>
      <c r="O83" s="203"/>
      <c r="P83" s="203"/>
      <c r="Q83" s="203"/>
      <c r="R83" s="203"/>
      <c r="S83" s="203"/>
      <c r="T83" s="203"/>
      <c r="U83" s="203"/>
      <c r="V83" s="202"/>
      <c r="W83" s="204" t="s">
        <v>386</v>
      </c>
      <c r="X83" s="201"/>
      <c r="Y83" s="201"/>
      <c r="Z83" s="201"/>
      <c r="AA83" s="201"/>
      <c r="AB83" s="201"/>
      <c r="AC83" s="201"/>
      <c r="AD83" s="201"/>
      <c r="AE83" s="201"/>
      <c r="AF83" s="205"/>
      <c r="AG83" s="204" t="s">
        <v>387</v>
      </c>
      <c r="AH83" s="201"/>
      <c r="AI83" s="201"/>
      <c r="AJ83" s="205"/>
    </row>
    <row r="84" spans="1:36" ht="11.1" customHeight="1">
      <c r="A84" s="43" t="s">
        <v>388</v>
      </c>
      <c r="B84" s="44"/>
      <c r="C84" s="44"/>
      <c r="D84" s="44"/>
      <c r="E84" s="44"/>
      <c r="F84" s="44"/>
      <c r="G84" s="196" t="s">
        <v>389</v>
      </c>
      <c r="H84" s="197"/>
      <c r="I84" s="197"/>
      <c r="J84" s="197"/>
      <c r="K84" s="197"/>
      <c r="L84" s="197"/>
      <c r="M84" s="197"/>
      <c r="N84" s="197"/>
      <c r="O84" s="197"/>
      <c r="P84" s="197"/>
      <c r="Q84" s="197"/>
      <c r="R84" s="197"/>
      <c r="S84" s="197"/>
      <c r="T84" s="197"/>
      <c r="U84" s="197"/>
      <c r="V84" s="196"/>
      <c r="W84" s="198" t="s">
        <v>390</v>
      </c>
      <c r="X84" s="44"/>
      <c r="Y84" s="44"/>
      <c r="Z84" s="44"/>
      <c r="AA84" s="44"/>
      <c r="AB84" s="44"/>
      <c r="AC84" s="44"/>
      <c r="AD84" s="44"/>
      <c r="AE84" s="44"/>
      <c r="AF84" s="199"/>
      <c r="AG84" s="198" t="s">
        <v>391</v>
      </c>
      <c r="AH84" s="44"/>
      <c r="AI84" s="44"/>
      <c r="AJ84" s="199"/>
    </row>
    <row r="85" spans="1:36" ht="11.85" customHeight="1">
      <c r="A85" s="200" t="s">
        <v>392</v>
      </c>
      <c r="B85" s="201"/>
      <c r="C85" s="201"/>
      <c r="D85" s="201"/>
      <c r="E85" s="201"/>
      <c r="F85" s="201"/>
      <c r="G85" s="202" t="s">
        <v>393</v>
      </c>
      <c r="H85" s="203"/>
      <c r="I85" s="203"/>
      <c r="J85" s="203"/>
      <c r="K85" s="203"/>
      <c r="L85" s="203"/>
      <c r="M85" s="203"/>
      <c r="N85" s="203"/>
      <c r="O85" s="203"/>
      <c r="P85" s="203"/>
      <c r="Q85" s="203"/>
      <c r="R85" s="203"/>
      <c r="S85" s="203"/>
      <c r="T85" s="203"/>
      <c r="U85" s="203"/>
      <c r="V85" s="202"/>
      <c r="W85" s="204" t="s">
        <v>394</v>
      </c>
      <c r="X85" s="201"/>
      <c r="Y85" s="201"/>
      <c r="Z85" s="201"/>
      <c r="AA85" s="201"/>
      <c r="AB85" s="201"/>
      <c r="AC85" s="201"/>
      <c r="AD85" s="201"/>
      <c r="AE85" s="201"/>
      <c r="AF85" s="205"/>
      <c r="AG85" s="204" t="s">
        <v>395</v>
      </c>
      <c r="AH85" s="201"/>
      <c r="AI85" s="201"/>
      <c r="AJ85" s="205"/>
    </row>
    <row r="86" spans="1:36" ht="11.85" customHeight="1">
      <c r="A86" s="43" t="s">
        <v>91</v>
      </c>
      <c r="B86" s="44"/>
      <c r="C86" s="44"/>
      <c r="D86" s="44"/>
      <c r="E86" s="44"/>
      <c r="F86" s="44"/>
      <c r="G86" s="196" t="s">
        <v>396</v>
      </c>
      <c r="H86" s="197"/>
      <c r="I86" s="197"/>
      <c r="J86" s="197"/>
      <c r="K86" s="197"/>
      <c r="L86" s="197"/>
      <c r="M86" s="197"/>
      <c r="N86" s="197"/>
      <c r="O86" s="197"/>
      <c r="P86" s="197"/>
      <c r="Q86" s="197"/>
      <c r="R86" s="197"/>
      <c r="S86" s="197"/>
      <c r="T86" s="197"/>
      <c r="U86" s="197"/>
      <c r="V86" s="196"/>
      <c r="W86" s="198" t="s">
        <v>92</v>
      </c>
      <c r="X86" s="44"/>
      <c r="Y86" s="44"/>
      <c r="Z86" s="44"/>
      <c r="AA86" s="44"/>
      <c r="AB86" s="44"/>
      <c r="AC86" s="44"/>
      <c r="AD86" s="44"/>
      <c r="AE86" s="44"/>
      <c r="AF86" s="199"/>
      <c r="AG86" s="198" t="s">
        <v>397</v>
      </c>
      <c r="AH86" s="44"/>
      <c r="AI86" s="44"/>
      <c r="AJ86" s="199"/>
    </row>
    <row r="87" spans="1:36" ht="11.85" customHeight="1">
      <c r="A87" s="200" t="s">
        <v>398</v>
      </c>
      <c r="B87" s="201"/>
      <c r="C87" s="201"/>
      <c r="D87" s="201"/>
      <c r="E87" s="201"/>
      <c r="F87" s="201"/>
      <c r="G87" s="202" t="s">
        <v>399</v>
      </c>
      <c r="H87" s="203"/>
      <c r="I87" s="203"/>
      <c r="J87" s="203"/>
      <c r="K87" s="203"/>
      <c r="L87" s="203"/>
      <c r="M87" s="203"/>
      <c r="N87" s="203"/>
      <c r="O87" s="203"/>
      <c r="P87" s="203"/>
      <c r="Q87" s="203"/>
      <c r="R87" s="203"/>
      <c r="S87" s="203"/>
      <c r="T87" s="203"/>
      <c r="U87" s="203"/>
      <c r="V87" s="202"/>
      <c r="W87" s="204" t="s">
        <v>400</v>
      </c>
      <c r="X87" s="201"/>
      <c r="Y87" s="201"/>
      <c r="Z87" s="201"/>
      <c r="AA87" s="201"/>
      <c r="AB87" s="201"/>
      <c r="AC87" s="201"/>
      <c r="AD87" s="201"/>
      <c r="AE87" s="201"/>
      <c r="AF87" s="205"/>
      <c r="AG87" s="204" t="s">
        <v>400</v>
      </c>
      <c r="AH87" s="201"/>
      <c r="AI87" s="201"/>
      <c r="AJ87" s="205"/>
    </row>
    <row r="88" spans="1:36" ht="11.1" customHeight="1">
      <c r="A88" s="43" t="s">
        <v>401</v>
      </c>
      <c r="B88" s="44"/>
      <c r="C88" s="44"/>
      <c r="D88" s="44"/>
      <c r="E88" s="44"/>
      <c r="F88" s="44"/>
      <c r="G88" s="196" t="s">
        <v>402</v>
      </c>
      <c r="H88" s="197"/>
      <c r="I88" s="197"/>
      <c r="J88" s="197"/>
      <c r="K88" s="19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6"/>
      <c r="W88" s="198" t="s">
        <v>403</v>
      </c>
      <c r="X88" s="44"/>
      <c r="Y88" s="44"/>
      <c r="Z88" s="44"/>
      <c r="AA88" s="44"/>
      <c r="AB88" s="44"/>
      <c r="AC88" s="44"/>
      <c r="AD88" s="44"/>
      <c r="AE88" s="44"/>
      <c r="AF88" s="199"/>
      <c r="AG88" s="198" t="s">
        <v>403</v>
      </c>
      <c r="AH88" s="44"/>
      <c r="AI88" s="44"/>
      <c r="AJ88" s="199"/>
    </row>
    <row r="89" spans="1:36" ht="11.85" customHeight="1">
      <c r="A89" s="200" t="s">
        <v>404</v>
      </c>
      <c r="B89" s="201"/>
      <c r="C89" s="201"/>
      <c r="D89" s="201"/>
      <c r="E89" s="201"/>
      <c r="F89" s="201"/>
      <c r="G89" s="202" t="s">
        <v>405</v>
      </c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2"/>
      <c r="W89" s="204" t="s">
        <v>406</v>
      </c>
      <c r="X89" s="201"/>
      <c r="Y89" s="201"/>
      <c r="Z89" s="201"/>
      <c r="AA89" s="201"/>
      <c r="AB89" s="201"/>
      <c r="AC89" s="201"/>
      <c r="AD89" s="201"/>
      <c r="AE89" s="201"/>
      <c r="AF89" s="205"/>
      <c r="AG89" s="204" t="s">
        <v>406</v>
      </c>
      <c r="AH89" s="201"/>
      <c r="AI89" s="201"/>
      <c r="AJ89" s="205"/>
    </row>
    <row r="90" spans="1:36" ht="11.85" customHeight="1">
      <c r="A90" s="43" t="s">
        <v>407</v>
      </c>
      <c r="B90" s="44"/>
      <c r="C90" s="44"/>
      <c r="D90" s="44"/>
      <c r="E90" s="44"/>
      <c r="F90" s="44"/>
      <c r="G90" s="196" t="s">
        <v>408</v>
      </c>
      <c r="H90" s="197"/>
      <c r="I90" s="197"/>
      <c r="J90" s="197"/>
      <c r="K90" s="197"/>
      <c r="L90" s="197"/>
      <c r="M90" s="197"/>
      <c r="N90" s="197"/>
      <c r="O90" s="197"/>
      <c r="P90" s="197"/>
      <c r="Q90" s="197"/>
      <c r="R90" s="197"/>
      <c r="S90" s="197"/>
      <c r="T90" s="197"/>
      <c r="U90" s="197"/>
      <c r="V90" s="196"/>
      <c r="W90" s="198" t="s">
        <v>409</v>
      </c>
      <c r="X90" s="44"/>
      <c r="Y90" s="44"/>
      <c r="Z90" s="44"/>
      <c r="AA90" s="44"/>
      <c r="AB90" s="44"/>
      <c r="AC90" s="44"/>
      <c r="AD90" s="44"/>
      <c r="AE90" s="44"/>
      <c r="AF90" s="199"/>
      <c r="AG90" s="198" t="s">
        <v>409</v>
      </c>
      <c r="AH90" s="44"/>
      <c r="AI90" s="44"/>
      <c r="AJ90" s="199"/>
    </row>
    <row r="91" spans="1:36" ht="11.85" customHeight="1">
      <c r="A91" s="200" t="s">
        <v>410</v>
      </c>
      <c r="B91" s="201"/>
      <c r="C91" s="201"/>
      <c r="D91" s="201"/>
      <c r="E91" s="201"/>
      <c r="F91" s="201"/>
      <c r="G91" s="202" t="s">
        <v>411</v>
      </c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2"/>
      <c r="W91" s="204" t="s">
        <v>412</v>
      </c>
      <c r="X91" s="201"/>
      <c r="Y91" s="201"/>
      <c r="Z91" s="201"/>
      <c r="AA91" s="201"/>
      <c r="AB91" s="201"/>
      <c r="AC91" s="201"/>
      <c r="AD91" s="201"/>
      <c r="AE91" s="201"/>
      <c r="AF91" s="205"/>
      <c r="AG91" s="204" t="s">
        <v>413</v>
      </c>
      <c r="AH91" s="201"/>
      <c r="AI91" s="201"/>
      <c r="AJ91" s="205"/>
    </row>
    <row r="92" spans="1:36" ht="11.1" customHeight="1">
      <c r="A92" s="43" t="s">
        <v>414</v>
      </c>
      <c r="B92" s="44"/>
      <c r="C92" s="44"/>
      <c r="D92" s="44"/>
      <c r="E92" s="44"/>
      <c r="F92" s="44"/>
      <c r="G92" s="196" t="s">
        <v>415</v>
      </c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6"/>
      <c r="W92" s="198" t="s">
        <v>416</v>
      </c>
      <c r="X92" s="44"/>
      <c r="Y92" s="44"/>
      <c r="Z92" s="44"/>
      <c r="AA92" s="44"/>
      <c r="AB92" s="44"/>
      <c r="AC92" s="44"/>
      <c r="AD92" s="44"/>
      <c r="AE92" s="44"/>
      <c r="AF92" s="199"/>
      <c r="AG92" s="198" t="s">
        <v>417</v>
      </c>
      <c r="AH92" s="44"/>
      <c r="AI92" s="44"/>
      <c r="AJ92" s="199"/>
    </row>
    <row r="93" spans="1:36" ht="11.85" customHeight="1">
      <c r="A93" s="200" t="s">
        <v>418</v>
      </c>
      <c r="B93" s="201"/>
      <c r="C93" s="201"/>
      <c r="D93" s="201"/>
      <c r="E93" s="201"/>
      <c r="F93" s="201"/>
      <c r="G93" s="202" t="s">
        <v>419</v>
      </c>
      <c r="H93" s="203"/>
      <c r="I93" s="203"/>
      <c r="J93" s="203"/>
      <c r="K93" s="203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2"/>
      <c r="W93" s="204" t="s">
        <v>420</v>
      </c>
      <c r="X93" s="201"/>
      <c r="Y93" s="201"/>
      <c r="Z93" s="201"/>
      <c r="AA93" s="201"/>
      <c r="AB93" s="201"/>
      <c r="AC93" s="201"/>
      <c r="AD93" s="201"/>
      <c r="AE93" s="201"/>
      <c r="AF93" s="205"/>
      <c r="AG93" s="204" t="s">
        <v>421</v>
      </c>
      <c r="AH93" s="201"/>
      <c r="AI93" s="201"/>
      <c r="AJ93" s="205"/>
    </row>
    <row r="94" spans="1:36" ht="11.85" customHeight="1">
      <c r="A94" s="43" t="s">
        <v>422</v>
      </c>
      <c r="B94" s="44"/>
      <c r="C94" s="44"/>
      <c r="D94" s="44"/>
      <c r="E94" s="44"/>
      <c r="F94" s="44"/>
      <c r="G94" s="196" t="s">
        <v>423</v>
      </c>
      <c r="H94" s="197"/>
      <c r="I94" s="197"/>
      <c r="J94" s="197"/>
      <c r="K94" s="197"/>
      <c r="L94" s="197"/>
      <c r="M94" s="197"/>
      <c r="N94" s="197"/>
      <c r="O94" s="197"/>
      <c r="P94" s="197"/>
      <c r="Q94" s="197"/>
      <c r="R94" s="197"/>
      <c r="S94" s="197"/>
      <c r="T94" s="197"/>
      <c r="U94" s="197"/>
      <c r="V94" s="196"/>
      <c r="W94" s="198" t="s">
        <v>424</v>
      </c>
      <c r="X94" s="44"/>
      <c r="Y94" s="44"/>
      <c r="Z94" s="44"/>
      <c r="AA94" s="44"/>
      <c r="AB94" s="44"/>
      <c r="AC94" s="44"/>
      <c r="AD94" s="44"/>
      <c r="AE94" s="44"/>
      <c r="AF94" s="199"/>
      <c r="AG94" s="198" t="s">
        <v>425</v>
      </c>
      <c r="AH94" s="44"/>
      <c r="AI94" s="44"/>
      <c r="AJ94" s="199"/>
    </row>
    <row r="95" spans="1:36" ht="11.85" customHeight="1">
      <c r="A95" s="200" t="s">
        <v>426</v>
      </c>
      <c r="B95" s="201"/>
      <c r="C95" s="201"/>
      <c r="D95" s="201"/>
      <c r="E95" s="201"/>
      <c r="F95" s="201"/>
      <c r="G95" s="202" t="s">
        <v>427</v>
      </c>
      <c r="H95" s="203"/>
      <c r="I95" s="203"/>
      <c r="J95" s="203"/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2"/>
      <c r="W95" s="204" t="s">
        <v>428</v>
      </c>
      <c r="X95" s="201"/>
      <c r="Y95" s="201"/>
      <c r="Z95" s="201"/>
      <c r="AA95" s="201"/>
      <c r="AB95" s="201"/>
      <c r="AC95" s="201"/>
      <c r="AD95" s="201"/>
      <c r="AE95" s="201"/>
      <c r="AF95" s="205"/>
      <c r="AG95" s="204" t="s">
        <v>429</v>
      </c>
      <c r="AH95" s="201"/>
      <c r="AI95" s="201"/>
      <c r="AJ95" s="205"/>
    </row>
    <row r="96" spans="1:36" ht="11.1" customHeight="1">
      <c r="A96" s="43" t="s">
        <v>430</v>
      </c>
      <c r="B96" s="44"/>
      <c r="C96" s="44"/>
      <c r="D96" s="44"/>
      <c r="E96" s="44"/>
      <c r="F96" s="44"/>
      <c r="G96" s="196" t="s">
        <v>431</v>
      </c>
      <c r="H96" s="197"/>
      <c r="I96" s="197"/>
      <c r="J96" s="197"/>
      <c r="K96" s="197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6"/>
      <c r="W96" s="198" t="s">
        <v>432</v>
      </c>
      <c r="X96" s="44"/>
      <c r="Y96" s="44"/>
      <c r="Z96" s="44"/>
      <c r="AA96" s="44"/>
      <c r="AB96" s="44"/>
      <c r="AC96" s="44"/>
      <c r="AD96" s="44"/>
      <c r="AE96" s="44"/>
      <c r="AF96" s="199"/>
      <c r="AG96" s="198" t="s">
        <v>433</v>
      </c>
      <c r="AH96" s="44"/>
      <c r="AI96" s="44"/>
      <c r="AJ96" s="199"/>
    </row>
    <row r="97" spans="1:36" ht="11.85" customHeight="1">
      <c r="A97" s="200" t="s">
        <v>434</v>
      </c>
      <c r="B97" s="201"/>
      <c r="C97" s="201"/>
      <c r="D97" s="201"/>
      <c r="E97" s="201"/>
      <c r="F97" s="201"/>
      <c r="G97" s="202" t="s">
        <v>435</v>
      </c>
      <c r="H97" s="203"/>
      <c r="I97" s="203"/>
      <c r="J97" s="203"/>
      <c r="K97" s="203"/>
      <c r="L97" s="203"/>
      <c r="M97" s="203"/>
      <c r="N97" s="203"/>
      <c r="O97" s="203"/>
      <c r="P97" s="203"/>
      <c r="Q97" s="203"/>
      <c r="R97" s="203"/>
      <c r="S97" s="203"/>
      <c r="T97" s="203"/>
      <c r="U97" s="203"/>
      <c r="V97" s="202"/>
      <c r="W97" s="204" t="s">
        <v>436</v>
      </c>
      <c r="X97" s="201"/>
      <c r="Y97" s="201"/>
      <c r="Z97" s="201"/>
      <c r="AA97" s="201"/>
      <c r="AB97" s="201"/>
      <c r="AC97" s="201"/>
      <c r="AD97" s="201"/>
      <c r="AE97" s="201"/>
      <c r="AF97" s="205"/>
      <c r="AG97" s="204" t="s">
        <v>436</v>
      </c>
      <c r="AH97" s="201"/>
      <c r="AI97" s="201"/>
      <c r="AJ97" s="205"/>
    </row>
    <row r="98" spans="1:36" ht="11.85" customHeight="1">
      <c r="A98" s="43" t="s">
        <v>437</v>
      </c>
      <c r="B98" s="44"/>
      <c r="C98" s="44"/>
      <c r="D98" s="44"/>
      <c r="E98" s="44"/>
      <c r="F98" s="44"/>
      <c r="G98" s="196" t="s">
        <v>438</v>
      </c>
      <c r="H98" s="197"/>
      <c r="I98" s="197"/>
      <c r="J98" s="197"/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6"/>
      <c r="W98" s="198" t="s">
        <v>86</v>
      </c>
      <c r="X98" s="44"/>
      <c r="Y98" s="44"/>
      <c r="Z98" s="44"/>
      <c r="AA98" s="44"/>
      <c r="AB98" s="44"/>
      <c r="AC98" s="44"/>
      <c r="AD98" s="44"/>
      <c r="AE98" s="44"/>
      <c r="AF98" s="199"/>
      <c r="AG98" s="198" t="s">
        <v>439</v>
      </c>
      <c r="AH98" s="44"/>
      <c r="AI98" s="44"/>
      <c r="AJ98" s="199"/>
    </row>
    <row r="99" spans="1:36" ht="11.85" customHeight="1">
      <c r="A99" s="200" t="s">
        <v>440</v>
      </c>
      <c r="B99" s="201"/>
      <c r="C99" s="201"/>
      <c r="D99" s="201"/>
      <c r="E99" s="201"/>
      <c r="F99" s="201"/>
      <c r="G99" s="202" t="s">
        <v>441</v>
      </c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203"/>
      <c r="U99" s="203"/>
      <c r="V99" s="202"/>
      <c r="W99" s="204" t="s">
        <v>442</v>
      </c>
      <c r="X99" s="201"/>
      <c r="Y99" s="201"/>
      <c r="Z99" s="201"/>
      <c r="AA99" s="201"/>
      <c r="AB99" s="201"/>
      <c r="AC99" s="201"/>
      <c r="AD99" s="201"/>
      <c r="AE99" s="201"/>
      <c r="AF99" s="205"/>
      <c r="AG99" s="204" t="s">
        <v>443</v>
      </c>
      <c r="AH99" s="201"/>
      <c r="AI99" s="201"/>
      <c r="AJ99" s="205"/>
    </row>
    <row r="100" spans="1:36" ht="11.1" customHeight="1">
      <c r="A100" s="43" t="s">
        <v>444</v>
      </c>
      <c r="B100" s="44"/>
      <c r="C100" s="44"/>
      <c r="D100" s="44"/>
      <c r="E100" s="44"/>
      <c r="F100" s="44"/>
      <c r="G100" s="196" t="s">
        <v>445</v>
      </c>
      <c r="H100" s="197"/>
      <c r="I100" s="197"/>
      <c r="J100" s="197"/>
      <c r="K100" s="197"/>
      <c r="L100" s="197"/>
      <c r="M100" s="197"/>
      <c r="N100" s="197"/>
      <c r="O100" s="197"/>
      <c r="P100" s="197"/>
      <c r="Q100" s="197"/>
      <c r="R100" s="197"/>
      <c r="S100" s="197"/>
      <c r="T100" s="197"/>
      <c r="U100" s="197"/>
      <c r="V100" s="196"/>
      <c r="W100" s="198" t="s">
        <v>446</v>
      </c>
      <c r="X100" s="44"/>
      <c r="Y100" s="44"/>
      <c r="Z100" s="44"/>
      <c r="AA100" s="44"/>
      <c r="AB100" s="44"/>
      <c r="AC100" s="44"/>
      <c r="AD100" s="44"/>
      <c r="AE100" s="44"/>
      <c r="AF100" s="199"/>
      <c r="AG100" s="198" t="s">
        <v>447</v>
      </c>
      <c r="AH100" s="44"/>
      <c r="AI100" s="44"/>
      <c r="AJ100" s="199"/>
    </row>
    <row r="101" spans="1:36" ht="11.85" customHeight="1">
      <c r="A101" s="200" t="s">
        <v>448</v>
      </c>
      <c r="B101" s="201"/>
      <c r="C101" s="201"/>
      <c r="D101" s="201"/>
      <c r="E101" s="201"/>
      <c r="F101" s="201"/>
      <c r="G101" s="202" t="s">
        <v>449</v>
      </c>
      <c r="H101" s="203"/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3"/>
      <c r="T101" s="203"/>
      <c r="U101" s="203"/>
      <c r="V101" s="202"/>
      <c r="W101" s="204" t="s">
        <v>450</v>
      </c>
      <c r="X101" s="201"/>
      <c r="Y101" s="201"/>
      <c r="Z101" s="201"/>
      <c r="AA101" s="201"/>
      <c r="AB101" s="201"/>
      <c r="AC101" s="201"/>
      <c r="AD101" s="201"/>
      <c r="AE101" s="201"/>
      <c r="AF101" s="205"/>
      <c r="AG101" s="204" t="s">
        <v>451</v>
      </c>
      <c r="AH101" s="201"/>
      <c r="AI101" s="201"/>
      <c r="AJ101" s="205"/>
    </row>
    <row r="102" spans="1:36" ht="11.85" customHeight="1">
      <c r="A102" s="43" t="s">
        <v>452</v>
      </c>
      <c r="B102" s="44"/>
      <c r="C102" s="44"/>
      <c r="D102" s="44"/>
      <c r="E102" s="44"/>
      <c r="F102" s="44"/>
      <c r="G102" s="196" t="s">
        <v>453</v>
      </c>
      <c r="H102" s="197"/>
      <c r="I102" s="197"/>
      <c r="J102" s="197"/>
      <c r="K102" s="197"/>
      <c r="L102" s="197"/>
      <c r="M102" s="197"/>
      <c r="N102" s="197"/>
      <c r="O102" s="197"/>
      <c r="P102" s="197"/>
      <c r="Q102" s="197"/>
      <c r="R102" s="197"/>
      <c r="S102" s="197"/>
      <c r="T102" s="197"/>
      <c r="U102" s="197"/>
      <c r="V102" s="196"/>
      <c r="W102" s="198" t="s">
        <v>454</v>
      </c>
      <c r="X102" s="44"/>
      <c r="Y102" s="44"/>
      <c r="Z102" s="44"/>
      <c r="AA102" s="44"/>
      <c r="AB102" s="44"/>
      <c r="AC102" s="44"/>
      <c r="AD102" s="44"/>
      <c r="AE102" s="44"/>
      <c r="AF102" s="199"/>
      <c r="AG102" s="198" t="s">
        <v>455</v>
      </c>
      <c r="AH102" s="44"/>
      <c r="AI102" s="44"/>
      <c r="AJ102" s="199"/>
    </row>
    <row r="103" spans="1:36" ht="11.85" customHeight="1">
      <c r="A103" s="200" t="s">
        <v>456</v>
      </c>
      <c r="B103" s="201"/>
      <c r="C103" s="201"/>
      <c r="D103" s="201"/>
      <c r="E103" s="201"/>
      <c r="F103" s="201"/>
      <c r="G103" s="202" t="s">
        <v>457</v>
      </c>
      <c r="H103" s="203"/>
      <c r="I103" s="203"/>
      <c r="J103" s="203"/>
      <c r="K103" s="203"/>
      <c r="L103" s="203"/>
      <c r="M103" s="203"/>
      <c r="N103" s="203"/>
      <c r="O103" s="203"/>
      <c r="P103" s="203"/>
      <c r="Q103" s="203"/>
      <c r="R103" s="203"/>
      <c r="S103" s="203"/>
      <c r="T103" s="203"/>
      <c r="U103" s="203"/>
      <c r="V103" s="202"/>
      <c r="W103" s="204" t="s">
        <v>458</v>
      </c>
      <c r="X103" s="201"/>
      <c r="Y103" s="201"/>
      <c r="Z103" s="201"/>
      <c r="AA103" s="201"/>
      <c r="AB103" s="201"/>
      <c r="AC103" s="201"/>
      <c r="AD103" s="201"/>
      <c r="AE103" s="201"/>
      <c r="AF103" s="205"/>
      <c r="AG103" s="204" t="s">
        <v>459</v>
      </c>
      <c r="AH103" s="201"/>
      <c r="AI103" s="201"/>
      <c r="AJ103" s="205"/>
    </row>
    <row r="104" spans="1:36" ht="11.1" customHeight="1">
      <c r="A104" s="43" t="s">
        <v>460</v>
      </c>
      <c r="B104" s="44"/>
      <c r="C104" s="44"/>
      <c r="D104" s="44"/>
      <c r="E104" s="44"/>
      <c r="F104" s="44"/>
      <c r="G104" s="196" t="s">
        <v>461</v>
      </c>
      <c r="H104" s="197"/>
      <c r="I104" s="197"/>
      <c r="J104" s="197"/>
      <c r="K104" s="197"/>
      <c r="L104" s="197"/>
      <c r="M104" s="197"/>
      <c r="N104" s="197"/>
      <c r="O104" s="197"/>
      <c r="P104" s="197"/>
      <c r="Q104" s="197"/>
      <c r="R104" s="197"/>
      <c r="S104" s="197"/>
      <c r="T104" s="197"/>
      <c r="U104" s="197"/>
      <c r="V104" s="196"/>
      <c r="W104" s="198" t="s">
        <v>462</v>
      </c>
      <c r="X104" s="44"/>
      <c r="Y104" s="44"/>
      <c r="Z104" s="44"/>
      <c r="AA104" s="44"/>
      <c r="AB104" s="44"/>
      <c r="AC104" s="44"/>
      <c r="AD104" s="44"/>
      <c r="AE104" s="44"/>
      <c r="AF104" s="199"/>
      <c r="AG104" s="198" t="s">
        <v>86</v>
      </c>
      <c r="AH104" s="44"/>
      <c r="AI104" s="44"/>
      <c r="AJ104" s="199"/>
    </row>
    <row r="105" spans="1:36" ht="11.85" customHeight="1">
      <c r="A105" s="200" t="s">
        <v>463</v>
      </c>
      <c r="B105" s="201"/>
      <c r="C105" s="201"/>
      <c r="D105" s="201"/>
      <c r="E105" s="201"/>
      <c r="F105" s="201"/>
      <c r="G105" s="202" t="s">
        <v>464</v>
      </c>
      <c r="H105" s="203"/>
      <c r="I105" s="203"/>
      <c r="J105" s="203"/>
      <c r="K105" s="203"/>
      <c r="L105" s="203"/>
      <c r="M105" s="203"/>
      <c r="N105" s="203"/>
      <c r="O105" s="203"/>
      <c r="P105" s="203"/>
      <c r="Q105" s="203"/>
      <c r="R105" s="203"/>
      <c r="S105" s="203"/>
      <c r="T105" s="203"/>
      <c r="U105" s="203"/>
      <c r="V105" s="202"/>
      <c r="W105" s="204" t="s">
        <v>465</v>
      </c>
      <c r="X105" s="201"/>
      <c r="Y105" s="201"/>
      <c r="Z105" s="201"/>
      <c r="AA105" s="201"/>
      <c r="AB105" s="201"/>
      <c r="AC105" s="201"/>
      <c r="AD105" s="201"/>
      <c r="AE105" s="201"/>
      <c r="AF105" s="205"/>
      <c r="AG105" s="204" t="s">
        <v>466</v>
      </c>
      <c r="AH105" s="201"/>
      <c r="AI105" s="201"/>
      <c r="AJ105" s="205"/>
    </row>
    <row r="106" spans="1:36" ht="11.85" customHeight="1">
      <c r="A106" s="43" t="s">
        <v>467</v>
      </c>
      <c r="B106" s="44"/>
      <c r="C106" s="44"/>
      <c r="D106" s="44"/>
      <c r="E106" s="44"/>
      <c r="F106" s="44"/>
      <c r="G106" s="196" t="s">
        <v>468</v>
      </c>
      <c r="H106" s="197"/>
      <c r="I106" s="197"/>
      <c r="J106" s="197"/>
      <c r="K106" s="197"/>
      <c r="L106" s="197"/>
      <c r="M106" s="197"/>
      <c r="N106" s="197"/>
      <c r="O106" s="197"/>
      <c r="P106" s="197"/>
      <c r="Q106" s="197"/>
      <c r="R106" s="197"/>
      <c r="S106" s="197"/>
      <c r="T106" s="197"/>
      <c r="U106" s="197"/>
      <c r="V106" s="196"/>
      <c r="W106" s="198" t="s">
        <v>469</v>
      </c>
      <c r="X106" s="44"/>
      <c r="Y106" s="44"/>
      <c r="Z106" s="44"/>
      <c r="AA106" s="44"/>
      <c r="AB106" s="44"/>
      <c r="AC106" s="44"/>
      <c r="AD106" s="44"/>
      <c r="AE106" s="44"/>
      <c r="AF106" s="199"/>
      <c r="AG106" s="198" t="s">
        <v>470</v>
      </c>
      <c r="AH106" s="44"/>
      <c r="AI106" s="44"/>
      <c r="AJ106" s="199"/>
    </row>
    <row r="107" spans="1:36" ht="11.85" customHeight="1">
      <c r="A107" s="200" t="s">
        <v>471</v>
      </c>
      <c r="B107" s="201"/>
      <c r="C107" s="201"/>
      <c r="D107" s="201"/>
      <c r="E107" s="201"/>
      <c r="F107" s="201"/>
      <c r="G107" s="202" t="s">
        <v>472</v>
      </c>
      <c r="H107" s="203"/>
      <c r="I107" s="203"/>
      <c r="J107" s="203"/>
      <c r="K107" s="203"/>
      <c r="L107" s="203"/>
      <c r="M107" s="203"/>
      <c r="N107" s="203"/>
      <c r="O107" s="203"/>
      <c r="P107" s="203"/>
      <c r="Q107" s="203"/>
      <c r="R107" s="203"/>
      <c r="S107" s="203"/>
      <c r="T107" s="203"/>
      <c r="U107" s="203"/>
      <c r="V107" s="202"/>
      <c r="W107" s="204" t="s">
        <v>473</v>
      </c>
      <c r="X107" s="201"/>
      <c r="Y107" s="201"/>
      <c r="Z107" s="201"/>
      <c r="AA107" s="201"/>
      <c r="AB107" s="201"/>
      <c r="AC107" s="201"/>
      <c r="AD107" s="201"/>
      <c r="AE107" s="201"/>
      <c r="AF107" s="205"/>
      <c r="AG107" s="204" t="s">
        <v>474</v>
      </c>
      <c r="AH107" s="201"/>
      <c r="AI107" s="201"/>
      <c r="AJ107" s="205"/>
    </row>
    <row r="108" spans="1:36" ht="11.1" customHeight="1">
      <c r="A108" s="43" t="s">
        <v>475</v>
      </c>
      <c r="B108" s="44"/>
      <c r="C108" s="44"/>
      <c r="D108" s="44"/>
      <c r="E108" s="44"/>
      <c r="F108" s="44"/>
      <c r="G108" s="196" t="s">
        <v>476</v>
      </c>
      <c r="H108" s="197"/>
      <c r="I108" s="197"/>
      <c r="J108" s="197"/>
      <c r="K108" s="197"/>
      <c r="L108" s="197"/>
      <c r="M108" s="197"/>
      <c r="N108" s="197"/>
      <c r="O108" s="197"/>
      <c r="P108" s="197"/>
      <c r="Q108" s="197"/>
      <c r="R108" s="197"/>
      <c r="S108" s="197"/>
      <c r="T108" s="197"/>
      <c r="U108" s="197"/>
      <c r="V108" s="196"/>
      <c r="W108" s="198" t="s">
        <v>477</v>
      </c>
      <c r="X108" s="44"/>
      <c r="Y108" s="44"/>
      <c r="Z108" s="44"/>
      <c r="AA108" s="44"/>
      <c r="AB108" s="44"/>
      <c r="AC108" s="44"/>
      <c r="AD108" s="44"/>
      <c r="AE108" s="44"/>
      <c r="AF108" s="199"/>
      <c r="AG108" s="198" t="s">
        <v>478</v>
      </c>
      <c r="AH108" s="44"/>
      <c r="AI108" s="44"/>
      <c r="AJ108" s="199"/>
    </row>
    <row r="109" spans="1:36" ht="11.85" customHeight="1">
      <c r="A109" s="200" t="s">
        <v>479</v>
      </c>
      <c r="B109" s="201"/>
      <c r="C109" s="201"/>
      <c r="D109" s="201"/>
      <c r="E109" s="201"/>
      <c r="F109" s="201"/>
      <c r="G109" s="202" t="s">
        <v>480</v>
      </c>
      <c r="H109" s="203"/>
      <c r="I109" s="203"/>
      <c r="J109" s="203"/>
      <c r="K109" s="203"/>
      <c r="L109" s="203"/>
      <c r="M109" s="203"/>
      <c r="N109" s="203"/>
      <c r="O109" s="203"/>
      <c r="P109" s="203"/>
      <c r="Q109" s="203"/>
      <c r="R109" s="203"/>
      <c r="S109" s="203"/>
      <c r="T109" s="203"/>
      <c r="U109" s="203"/>
      <c r="V109" s="202"/>
      <c r="W109" s="204" t="s">
        <v>481</v>
      </c>
      <c r="X109" s="201"/>
      <c r="Y109" s="201"/>
      <c r="Z109" s="201"/>
      <c r="AA109" s="201"/>
      <c r="AB109" s="201"/>
      <c r="AC109" s="201"/>
      <c r="AD109" s="201"/>
      <c r="AE109" s="201"/>
      <c r="AF109" s="205"/>
      <c r="AG109" s="204" t="s">
        <v>481</v>
      </c>
      <c r="AH109" s="201"/>
      <c r="AI109" s="201"/>
      <c r="AJ109" s="205"/>
    </row>
    <row r="110" spans="1:36" ht="11.85" customHeight="1">
      <c r="A110" s="43" t="s">
        <v>482</v>
      </c>
      <c r="B110" s="44"/>
      <c r="C110" s="44"/>
      <c r="D110" s="44"/>
      <c r="E110" s="44"/>
      <c r="F110" s="44"/>
      <c r="G110" s="196" t="s">
        <v>483</v>
      </c>
      <c r="H110" s="197"/>
      <c r="I110" s="197"/>
      <c r="J110" s="197"/>
      <c r="K110" s="197"/>
      <c r="L110" s="197"/>
      <c r="M110" s="197"/>
      <c r="N110" s="197"/>
      <c r="O110" s="197"/>
      <c r="P110" s="197"/>
      <c r="Q110" s="197"/>
      <c r="R110" s="197"/>
      <c r="S110" s="197"/>
      <c r="T110" s="197"/>
      <c r="U110" s="197"/>
      <c r="V110" s="196"/>
      <c r="W110" s="198" t="s">
        <v>484</v>
      </c>
      <c r="X110" s="44"/>
      <c r="Y110" s="44"/>
      <c r="Z110" s="44"/>
      <c r="AA110" s="44"/>
      <c r="AB110" s="44"/>
      <c r="AC110" s="44"/>
      <c r="AD110" s="44"/>
      <c r="AE110" s="44"/>
      <c r="AF110" s="199"/>
      <c r="AG110" s="198" t="s">
        <v>485</v>
      </c>
      <c r="AH110" s="44"/>
      <c r="AI110" s="44"/>
      <c r="AJ110" s="199"/>
    </row>
    <row r="111" spans="1:36" ht="11.85" customHeight="1">
      <c r="A111" s="200" t="s">
        <v>486</v>
      </c>
      <c r="B111" s="201"/>
      <c r="C111" s="201"/>
      <c r="D111" s="201"/>
      <c r="E111" s="201"/>
      <c r="F111" s="201"/>
      <c r="G111" s="202" t="s">
        <v>487</v>
      </c>
      <c r="H111" s="203"/>
      <c r="I111" s="203"/>
      <c r="J111" s="203"/>
      <c r="K111" s="203"/>
      <c r="L111" s="203"/>
      <c r="M111" s="203"/>
      <c r="N111" s="203"/>
      <c r="O111" s="203"/>
      <c r="P111" s="203"/>
      <c r="Q111" s="203"/>
      <c r="R111" s="203"/>
      <c r="S111" s="203"/>
      <c r="T111" s="203"/>
      <c r="U111" s="203"/>
      <c r="V111" s="202"/>
      <c r="W111" s="204" t="s">
        <v>488</v>
      </c>
      <c r="X111" s="201"/>
      <c r="Y111" s="201"/>
      <c r="Z111" s="201"/>
      <c r="AA111" s="201"/>
      <c r="AB111" s="201"/>
      <c r="AC111" s="201"/>
      <c r="AD111" s="201"/>
      <c r="AE111" s="201"/>
      <c r="AF111" s="205"/>
      <c r="AG111" s="204" t="s">
        <v>488</v>
      </c>
      <c r="AH111" s="201"/>
      <c r="AI111" s="201"/>
      <c r="AJ111" s="205"/>
    </row>
    <row r="112" spans="1:36" ht="11.1" customHeight="1">
      <c r="A112" s="43" t="s">
        <v>489</v>
      </c>
      <c r="B112" s="44"/>
      <c r="C112" s="44"/>
      <c r="D112" s="44"/>
      <c r="E112" s="44"/>
      <c r="F112" s="44"/>
      <c r="G112" s="196" t="s">
        <v>490</v>
      </c>
      <c r="H112" s="197"/>
      <c r="I112" s="197"/>
      <c r="J112" s="197"/>
      <c r="K112" s="197"/>
      <c r="L112" s="197"/>
      <c r="M112" s="197"/>
      <c r="N112" s="197"/>
      <c r="O112" s="197"/>
      <c r="P112" s="197"/>
      <c r="Q112" s="197"/>
      <c r="R112" s="197"/>
      <c r="S112" s="197"/>
      <c r="T112" s="197"/>
      <c r="U112" s="197"/>
      <c r="V112" s="196"/>
      <c r="W112" s="198" t="s">
        <v>491</v>
      </c>
      <c r="X112" s="44"/>
      <c r="Y112" s="44"/>
      <c r="Z112" s="44"/>
      <c r="AA112" s="44"/>
      <c r="AB112" s="44"/>
      <c r="AC112" s="44"/>
      <c r="AD112" s="44"/>
      <c r="AE112" s="44"/>
      <c r="AF112" s="199"/>
      <c r="AG112" s="198" t="s">
        <v>492</v>
      </c>
      <c r="AH112" s="44"/>
      <c r="AI112" s="44"/>
      <c r="AJ112" s="199"/>
    </row>
    <row r="113" spans="1:36" ht="11.85" customHeight="1">
      <c r="A113" s="200" t="s">
        <v>493</v>
      </c>
      <c r="B113" s="201"/>
      <c r="C113" s="201"/>
      <c r="D113" s="201"/>
      <c r="E113" s="201"/>
      <c r="F113" s="201"/>
      <c r="G113" s="202" t="s">
        <v>494</v>
      </c>
      <c r="H113" s="203"/>
      <c r="I113" s="203"/>
      <c r="J113" s="203"/>
      <c r="K113" s="203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  <c r="V113" s="202"/>
      <c r="W113" s="204" t="s">
        <v>495</v>
      </c>
      <c r="X113" s="201"/>
      <c r="Y113" s="201"/>
      <c r="Z113" s="201"/>
      <c r="AA113" s="201"/>
      <c r="AB113" s="201"/>
      <c r="AC113" s="201"/>
      <c r="AD113" s="201"/>
      <c r="AE113" s="201"/>
      <c r="AF113" s="205"/>
      <c r="AG113" s="204" t="s">
        <v>496</v>
      </c>
      <c r="AH113" s="201"/>
      <c r="AI113" s="201"/>
      <c r="AJ113" s="205"/>
    </row>
    <row r="114" spans="1:36" ht="11.85" customHeight="1">
      <c r="A114" s="43" t="s">
        <v>497</v>
      </c>
      <c r="B114" s="44"/>
      <c r="C114" s="44"/>
      <c r="D114" s="44"/>
      <c r="E114" s="44"/>
      <c r="F114" s="44"/>
      <c r="G114" s="196" t="s">
        <v>498</v>
      </c>
      <c r="H114" s="197"/>
      <c r="I114" s="197"/>
      <c r="J114" s="197"/>
      <c r="K114" s="197"/>
      <c r="L114" s="197"/>
      <c r="M114" s="197"/>
      <c r="N114" s="197"/>
      <c r="O114" s="197"/>
      <c r="P114" s="197"/>
      <c r="Q114" s="197"/>
      <c r="R114" s="197"/>
      <c r="S114" s="197"/>
      <c r="T114" s="197"/>
      <c r="U114" s="197"/>
      <c r="V114" s="196"/>
      <c r="W114" s="198" t="s">
        <v>499</v>
      </c>
      <c r="X114" s="44"/>
      <c r="Y114" s="44"/>
      <c r="Z114" s="44"/>
      <c r="AA114" s="44"/>
      <c r="AB114" s="44"/>
      <c r="AC114" s="44"/>
      <c r="AD114" s="44"/>
      <c r="AE114" s="44"/>
      <c r="AF114" s="199"/>
      <c r="AG114" s="198" t="s">
        <v>86</v>
      </c>
      <c r="AH114" s="44"/>
      <c r="AI114" s="44"/>
      <c r="AJ114" s="199"/>
    </row>
    <row r="115" spans="1:36" ht="11.85" customHeight="1">
      <c r="A115" s="200" t="s">
        <v>500</v>
      </c>
      <c r="B115" s="201"/>
      <c r="C115" s="201"/>
      <c r="D115" s="201"/>
      <c r="E115" s="201"/>
      <c r="F115" s="201"/>
      <c r="G115" s="202" t="s">
        <v>501</v>
      </c>
      <c r="H115" s="203"/>
      <c r="I115" s="203"/>
      <c r="J115" s="203"/>
      <c r="K115" s="203"/>
      <c r="L115" s="203"/>
      <c r="M115" s="203"/>
      <c r="N115" s="203"/>
      <c r="O115" s="203"/>
      <c r="P115" s="203"/>
      <c r="Q115" s="203"/>
      <c r="R115" s="203"/>
      <c r="S115" s="203"/>
      <c r="T115" s="203"/>
      <c r="U115" s="203"/>
      <c r="V115" s="202"/>
      <c r="W115" s="204" t="s">
        <v>502</v>
      </c>
      <c r="X115" s="201"/>
      <c r="Y115" s="201"/>
      <c r="Z115" s="201"/>
      <c r="AA115" s="201"/>
      <c r="AB115" s="201"/>
      <c r="AC115" s="201"/>
      <c r="AD115" s="201"/>
      <c r="AE115" s="201"/>
      <c r="AF115" s="205"/>
      <c r="AG115" s="204" t="s">
        <v>503</v>
      </c>
      <c r="AH115" s="201"/>
      <c r="AI115" s="201"/>
      <c r="AJ115" s="205"/>
    </row>
    <row r="116" spans="1:36" ht="11.1" customHeight="1">
      <c r="A116" s="43" t="s">
        <v>504</v>
      </c>
      <c r="B116" s="44"/>
      <c r="C116" s="44"/>
      <c r="D116" s="44"/>
      <c r="E116" s="44"/>
      <c r="F116" s="44"/>
      <c r="G116" s="196" t="s">
        <v>505</v>
      </c>
      <c r="H116" s="197"/>
      <c r="I116" s="197"/>
      <c r="J116" s="197"/>
      <c r="K116" s="197"/>
      <c r="L116" s="197"/>
      <c r="M116" s="197"/>
      <c r="N116" s="197"/>
      <c r="O116" s="197"/>
      <c r="P116" s="197"/>
      <c r="Q116" s="197"/>
      <c r="R116" s="197"/>
      <c r="S116" s="197"/>
      <c r="T116" s="197"/>
      <c r="U116" s="197"/>
      <c r="V116" s="196"/>
      <c r="W116" s="198" t="s">
        <v>506</v>
      </c>
      <c r="X116" s="44"/>
      <c r="Y116" s="44"/>
      <c r="Z116" s="44"/>
      <c r="AA116" s="44"/>
      <c r="AB116" s="44"/>
      <c r="AC116" s="44"/>
      <c r="AD116" s="44"/>
      <c r="AE116" s="44"/>
      <c r="AF116" s="199"/>
      <c r="AG116" s="198" t="s">
        <v>507</v>
      </c>
      <c r="AH116" s="44"/>
      <c r="AI116" s="44"/>
      <c r="AJ116" s="199"/>
    </row>
    <row r="117" spans="1:36" ht="11.85" customHeight="1">
      <c r="A117" s="200" t="s">
        <v>508</v>
      </c>
      <c r="B117" s="201"/>
      <c r="C117" s="201"/>
      <c r="D117" s="201"/>
      <c r="E117" s="201"/>
      <c r="F117" s="201"/>
      <c r="G117" s="202" t="s">
        <v>509</v>
      </c>
      <c r="H117" s="203"/>
      <c r="I117" s="203"/>
      <c r="J117" s="203"/>
      <c r="K117" s="203"/>
      <c r="L117" s="203"/>
      <c r="M117" s="203"/>
      <c r="N117" s="203"/>
      <c r="O117" s="203"/>
      <c r="P117" s="203"/>
      <c r="Q117" s="203"/>
      <c r="R117" s="203"/>
      <c r="S117" s="203"/>
      <c r="T117" s="203"/>
      <c r="U117" s="203"/>
      <c r="V117" s="202"/>
      <c r="W117" s="204" t="s">
        <v>510</v>
      </c>
      <c r="X117" s="201"/>
      <c r="Y117" s="201"/>
      <c r="Z117" s="201"/>
      <c r="AA117" s="201"/>
      <c r="AB117" s="201"/>
      <c r="AC117" s="201"/>
      <c r="AD117" s="201"/>
      <c r="AE117" s="201"/>
      <c r="AF117" s="205"/>
      <c r="AG117" s="204" t="s">
        <v>510</v>
      </c>
      <c r="AH117" s="201"/>
      <c r="AI117" s="201"/>
      <c r="AJ117" s="205"/>
    </row>
    <row r="118" spans="1:36" ht="11.85" customHeight="1">
      <c r="A118" s="43" t="s">
        <v>511</v>
      </c>
      <c r="B118" s="44"/>
      <c r="C118" s="44"/>
      <c r="D118" s="44"/>
      <c r="E118" s="44"/>
      <c r="F118" s="44"/>
      <c r="G118" s="196" t="s">
        <v>512</v>
      </c>
      <c r="H118" s="197"/>
      <c r="I118" s="197"/>
      <c r="J118" s="197"/>
      <c r="K118" s="197"/>
      <c r="L118" s="197"/>
      <c r="M118" s="197"/>
      <c r="N118" s="197"/>
      <c r="O118" s="197"/>
      <c r="P118" s="197"/>
      <c r="Q118" s="197"/>
      <c r="R118" s="197"/>
      <c r="S118" s="197"/>
      <c r="T118" s="197"/>
      <c r="U118" s="197"/>
      <c r="V118" s="196"/>
      <c r="W118" s="198" t="s">
        <v>513</v>
      </c>
      <c r="X118" s="44"/>
      <c r="Y118" s="44"/>
      <c r="Z118" s="44"/>
      <c r="AA118" s="44"/>
      <c r="AB118" s="44"/>
      <c r="AC118" s="44"/>
      <c r="AD118" s="44"/>
      <c r="AE118" s="44"/>
      <c r="AF118" s="199"/>
      <c r="AG118" s="198" t="s">
        <v>514</v>
      </c>
      <c r="AH118" s="44"/>
      <c r="AI118" s="44"/>
      <c r="AJ118" s="199"/>
    </row>
    <row r="119" spans="1:36" ht="11.85" customHeight="1">
      <c r="A119" s="200" t="s">
        <v>515</v>
      </c>
      <c r="B119" s="201"/>
      <c r="C119" s="201"/>
      <c r="D119" s="201"/>
      <c r="E119" s="201"/>
      <c r="F119" s="201"/>
      <c r="G119" s="202" t="s">
        <v>516</v>
      </c>
      <c r="H119" s="203"/>
      <c r="I119" s="203"/>
      <c r="J119" s="203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2"/>
      <c r="W119" s="204" t="s">
        <v>517</v>
      </c>
      <c r="X119" s="201"/>
      <c r="Y119" s="201"/>
      <c r="Z119" s="201"/>
      <c r="AA119" s="201"/>
      <c r="AB119" s="201"/>
      <c r="AC119" s="201"/>
      <c r="AD119" s="201"/>
      <c r="AE119" s="201"/>
      <c r="AF119" s="205"/>
      <c r="AG119" s="204" t="s">
        <v>518</v>
      </c>
      <c r="AH119" s="201"/>
      <c r="AI119" s="201"/>
      <c r="AJ119" s="205"/>
    </row>
    <row r="120" spans="1:36" ht="11.1" customHeight="1">
      <c r="A120" s="43" t="s">
        <v>519</v>
      </c>
      <c r="B120" s="44"/>
      <c r="C120" s="44"/>
      <c r="D120" s="44"/>
      <c r="E120" s="44"/>
      <c r="F120" s="44"/>
      <c r="G120" s="196" t="s">
        <v>520</v>
      </c>
      <c r="H120" s="197"/>
      <c r="I120" s="197"/>
      <c r="J120" s="197"/>
      <c r="K120" s="197"/>
      <c r="L120" s="197"/>
      <c r="M120" s="197"/>
      <c r="N120" s="197"/>
      <c r="O120" s="197"/>
      <c r="P120" s="197"/>
      <c r="Q120" s="197"/>
      <c r="R120" s="197"/>
      <c r="S120" s="197"/>
      <c r="T120" s="197"/>
      <c r="U120" s="197"/>
      <c r="V120" s="196"/>
      <c r="W120" s="198" t="s">
        <v>521</v>
      </c>
      <c r="X120" s="44"/>
      <c r="Y120" s="44"/>
      <c r="Z120" s="44"/>
      <c r="AA120" s="44"/>
      <c r="AB120" s="44"/>
      <c r="AC120" s="44"/>
      <c r="AD120" s="44"/>
      <c r="AE120" s="44"/>
      <c r="AF120" s="199"/>
      <c r="AG120" s="198" t="s">
        <v>522</v>
      </c>
      <c r="AH120" s="44"/>
      <c r="AI120" s="44"/>
      <c r="AJ120" s="199"/>
    </row>
    <row r="121" spans="1:36" ht="11.85" customHeight="1">
      <c r="A121" s="200" t="s">
        <v>523</v>
      </c>
      <c r="B121" s="201"/>
      <c r="C121" s="201"/>
      <c r="D121" s="201"/>
      <c r="E121" s="201"/>
      <c r="F121" s="201"/>
      <c r="G121" s="202" t="s">
        <v>524</v>
      </c>
      <c r="H121" s="203"/>
      <c r="I121" s="203"/>
      <c r="J121" s="203"/>
      <c r="K121" s="203"/>
      <c r="L121" s="203"/>
      <c r="M121" s="203"/>
      <c r="N121" s="203"/>
      <c r="O121" s="203"/>
      <c r="P121" s="203"/>
      <c r="Q121" s="203"/>
      <c r="R121" s="203"/>
      <c r="S121" s="203"/>
      <c r="T121" s="203"/>
      <c r="U121" s="203"/>
      <c r="V121" s="202"/>
      <c r="W121" s="204" t="s">
        <v>525</v>
      </c>
      <c r="X121" s="201"/>
      <c r="Y121" s="201"/>
      <c r="Z121" s="201"/>
      <c r="AA121" s="201"/>
      <c r="AB121" s="201"/>
      <c r="AC121" s="201"/>
      <c r="AD121" s="201"/>
      <c r="AE121" s="201"/>
      <c r="AF121" s="205"/>
      <c r="AG121" s="204" t="s">
        <v>526</v>
      </c>
      <c r="AH121" s="201"/>
      <c r="AI121" s="201"/>
      <c r="AJ121" s="205"/>
    </row>
    <row r="122" spans="1:36" ht="11.85" customHeight="1">
      <c r="A122" s="43" t="s">
        <v>527</v>
      </c>
      <c r="B122" s="44"/>
      <c r="C122" s="44"/>
      <c r="D122" s="44"/>
      <c r="E122" s="44"/>
      <c r="F122" s="44"/>
      <c r="G122" s="196" t="s">
        <v>528</v>
      </c>
      <c r="H122" s="197"/>
      <c r="I122" s="197"/>
      <c r="J122" s="197"/>
      <c r="K122" s="197"/>
      <c r="L122" s="197"/>
      <c r="M122" s="197"/>
      <c r="N122" s="197"/>
      <c r="O122" s="197"/>
      <c r="P122" s="197"/>
      <c r="Q122" s="197"/>
      <c r="R122" s="197"/>
      <c r="S122" s="197"/>
      <c r="T122" s="197"/>
      <c r="U122" s="197"/>
      <c r="V122" s="196"/>
      <c r="W122" s="198" t="s">
        <v>529</v>
      </c>
      <c r="X122" s="44"/>
      <c r="Y122" s="44"/>
      <c r="Z122" s="44"/>
      <c r="AA122" s="44"/>
      <c r="AB122" s="44"/>
      <c r="AC122" s="44"/>
      <c r="AD122" s="44"/>
      <c r="AE122" s="44"/>
      <c r="AF122" s="199"/>
      <c r="AG122" s="198" t="s">
        <v>86</v>
      </c>
      <c r="AH122" s="44"/>
      <c r="AI122" s="44"/>
      <c r="AJ122" s="199"/>
    </row>
    <row r="123" spans="1:36" ht="11.85" customHeight="1">
      <c r="A123" s="200" t="s">
        <v>530</v>
      </c>
      <c r="B123" s="201"/>
      <c r="C123" s="201"/>
      <c r="D123" s="201"/>
      <c r="E123" s="201"/>
      <c r="F123" s="201"/>
      <c r="G123" s="202" t="s">
        <v>531</v>
      </c>
      <c r="H123" s="203"/>
      <c r="I123" s="203"/>
      <c r="J123" s="203"/>
      <c r="K123" s="203"/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2"/>
      <c r="W123" s="204" t="s">
        <v>532</v>
      </c>
      <c r="X123" s="201"/>
      <c r="Y123" s="201"/>
      <c r="Z123" s="201"/>
      <c r="AA123" s="201"/>
      <c r="AB123" s="201"/>
      <c r="AC123" s="201"/>
      <c r="AD123" s="201"/>
      <c r="AE123" s="201"/>
      <c r="AF123" s="205"/>
      <c r="AG123" s="204" t="s">
        <v>86</v>
      </c>
      <c r="AH123" s="201"/>
      <c r="AI123" s="201"/>
      <c r="AJ123" s="205"/>
    </row>
    <row r="124" spans="1:36" ht="11.1" customHeight="1">
      <c r="A124" s="43" t="s">
        <v>533</v>
      </c>
      <c r="B124" s="44"/>
      <c r="C124" s="44"/>
      <c r="D124" s="44"/>
      <c r="E124" s="44"/>
      <c r="F124" s="44"/>
      <c r="G124" s="196" t="s">
        <v>534</v>
      </c>
      <c r="H124" s="197"/>
      <c r="I124" s="197"/>
      <c r="J124" s="197"/>
      <c r="K124" s="197"/>
      <c r="L124" s="197"/>
      <c r="M124" s="197"/>
      <c r="N124" s="197"/>
      <c r="O124" s="197"/>
      <c r="P124" s="197"/>
      <c r="Q124" s="197"/>
      <c r="R124" s="197"/>
      <c r="S124" s="197"/>
      <c r="T124" s="197"/>
      <c r="U124" s="197"/>
      <c r="V124" s="196"/>
      <c r="W124" s="198" t="s">
        <v>535</v>
      </c>
      <c r="X124" s="44"/>
      <c r="Y124" s="44"/>
      <c r="Z124" s="44"/>
      <c r="AA124" s="44"/>
      <c r="AB124" s="44"/>
      <c r="AC124" s="44"/>
      <c r="AD124" s="44"/>
      <c r="AE124" s="44"/>
      <c r="AF124" s="199"/>
      <c r="AG124" s="198" t="s">
        <v>86</v>
      </c>
      <c r="AH124" s="44"/>
      <c r="AI124" s="44"/>
      <c r="AJ124" s="199"/>
    </row>
    <row r="125" spans="1:36" ht="11.85" customHeight="1">
      <c r="A125" s="200" t="s">
        <v>536</v>
      </c>
      <c r="B125" s="201"/>
      <c r="C125" s="201"/>
      <c r="D125" s="201"/>
      <c r="E125" s="201"/>
      <c r="F125" s="201"/>
      <c r="G125" s="202" t="s">
        <v>537</v>
      </c>
      <c r="H125" s="203"/>
      <c r="I125" s="203"/>
      <c r="J125" s="203"/>
      <c r="K125" s="203"/>
      <c r="L125" s="203"/>
      <c r="M125" s="203"/>
      <c r="N125" s="203"/>
      <c r="O125" s="203"/>
      <c r="P125" s="203"/>
      <c r="Q125" s="203"/>
      <c r="R125" s="203"/>
      <c r="S125" s="203"/>
      <c r="T125" s="203"/>
      <c r="U125" s="203"/>
      <c r="V125" s="202"/>
      <c r="W125" s="204" t="s">
        <v>538</v>
      </c>
      <c r="X125" s="201"/>
      <c r="Y125" s="201"/>
      <c r="Z125" s="201"/>
      <c r="AA125" s="201"/>
      <c r="AB125" s="201"/>
      <c r="AC125" s="201"/>
      <c r="AD125" s="201"/>
      <c r="AE125" s="201"/>
      <c r="AF125" s="205"/>
      <c r="AG125" s="204" t="s">
        <v>86</v>
      </c>
      <c r="AH125" s="201"/>
      <c r="AI125" s="201"/>
      <c r="AJ125" s="205"/>
    </row>
    <row r="126" spans="1:36" ht="11.85" customHeight="1">
      <c r="A126" s="43" t="s">
        <v>539</v>
      </c>
      <c r="B126" s="44"/>
      <c r="C126" s="44"/>
      <c r="D126" s="44"/>
      <c r="E126" s="44"/>
      <c r="F126" s="44"/>
      <c r="G126" s="196" t="s">
        <v>540</v>
      </c>
      <c r="H126" s="197"/>
      <c r="I126" s="197"/>
      <c r="J126" s="197"/>
      <c r="K126" s="197"/>
      <c r="L126" s="197"/>
      <c r="M126" s="197"/>
      <c r="N126" s="197"/>
      <c r="O126" s="197"/>
      <c r="P126" s="197"/>
      <c r="Q126" s="197"/>
      <c r="R126" s="197"/>
      <c r="S126" s="197"/>
      <c r="T126" s="197"/>
      <c r="U126" s="197"/>
      <c r="V126" s="196"/>
      <c r="W126" s="198" t="s">
        <v>541</v>
      </c>
      <c r="X126" s="44"/>
      <c r="Y126" s="44"/>
      <c r="Z126" s="44"/>
      <c r="AA126" s="44"/>
      <c r="AB126" s="44"/>
      <c r="AC126" s="44"/>
      <c r="AD126" s="44"/>
      <c r="AE126" s="44"/>
      <c r="AF126" s="199"/>
      <c r="AG126" s="198" t="s">
        <v>86</v>
      </c>
      <c r="AH126" s="44"/>
      <c r="AI126" s="44"/>
      <c r="AJ126" s="199"/>
    </row>
    <row r="127" spans="1:36" ht="11.85" customHeight="1">
      <c r="A127" s="200" t="s">
        <v>542</v>
      </c>
      <c r="B127" s="201"/>
      <c r="C127" s="201"/>
      <c r="D127" s="201"/>
      <c r="E127" s="201"/>
      <c r="F127" s="201"/>
      <c r="G127" s="202" t="s">
        <v>543</v>
      </c>
      <c r="H127" s="203"/>
      <c r="I127" s="203"/>
      <c r="J127" s="203"/>
      <c r="K127" s="203"/>
      <c r="L127" s="203"/>
      <c r="M127" s="203"/>
      <c r="N127" s="203"/>
      <c r="O127" s="203"/>
      <c r="P127" s="203"/>
      <c r="Q127" s="203"/>
      <c r="R127" s="203"/>
      <c r="S127" s="203"/>
      <c r="T127" s="203"/>
      <c r="U127" s="203"/>
      <c r="V127" s="202"/>
      <c r="W127" s="204" t="s">
        <v>544</v>
      </c>
      <c r="X127" s="201"/>
      <c r="Y127" s="201"/>
      <c r="Z127" s="201"/>
      <c r="AA127" s="201"/>
      <c r="AB127" s="201"/>
      <c r="AC127" s="201"/>
      <c r="AD127" s="201"/>
      <c r="AE127" s="201"/>
      <c r="AF127" s="205"/>
      <c r="AG127" s="204" t="s">
        <v>86</v>
      </c>
      <c r="AH127" s="201"/>
      <c r="AI127" s="201"/>
      <c r="AJ127" s="205"/>
    </row>
    <row r="128" spans="1:36" ht="11.1" customHeight="1">
      <c r="A128" s="43" t="s">
        <v>545</v>
      </c>
      <c r="B128" s="44"/>
      <c r="C128" s="44"/>
      <c r="D128" s="44"/>
      <c r="E128" s="44"/>
      <c r="F128" s="44"/>
      <c r="G128" s="196" t="s">
        <v>546</v>
      </c>
      <c r="H128" s="197"/>
      <c r="I128" s="197"/>
      <c r="J128" s="197"/>
      <c r="K128" s="197"/>
      <c r="L128" s="197"/>
      <c r="M128" s="197"/>
      <c r="N128" s="197"/>
      <c r="O128" s="197"/>
      <c r="P128" s="197"/>
      <c r="Q128" s="197"/>
      <c r="R128" s="197"/>
      <c r="S128" s="197"/>
      <c r="T128" s="197"/>
      <c r="U128" s="197"/>
      <c r="V128" s="196"/>
      <c r="W128" s="198" t="s">
        <v>547</v>
      </c>
      <c r="X128" s="44"/>
      <c r="Y128" s="44"/>
      <c r="Z128" s="44"/>
      <c r="AA128" s="44"/>
      <c r="AB128" s="44"/>
      <c r="AC128" s="44"/>
      <c r="AD128" s="44"/>
      <c r="AE128" s="44"/>
      <c r="AF128" s="199"/>
      <c r="AG128" s="198" t="s">
        <v>86</v>
      </c>
      <c r="AH128" s="44"/>
      <c r="AI128" s="44"/>
      <c r="AJ128" s="199"/>
    </row>
    <row r="129" spans="1:36" ht="11.85" customHeight="1">
      <c r="A129" s="200" t="s">
        <v>548</v>
      </c>
      <c r="B129" s="201"/>
      <c r="C129" s="201"/>
      <c r="D129" s="201"/>
      <c r="E129" s="201"/>
      <c r="F129" s="201"/>
      <c r="G129" s="202" t="s">
        <v>549</v>
      </c>
      <c r="H129" s="203"/>
      <c r="I129" s="203"/>
      <c r="J129" s="203"/>
      <c r="K129" s="203"/>
      <c r="L129" s="203"/>
      <c r="M129" s="203"/>
      <c r="N129" s="203"/>
      <c r="O129" s="203"/>
      <c r="P129" s="203"/>
      <c r="Q129" s="203"/>
      <c r="R129" s="203"/>
      <c r="S129" s="203"/>
      <c r="T129" s="203"/>
      <c r="U129" s="203"/>
      <c r="V129" s="202"/>
      <c r="W129" s="204" t="s">
        <v>550</v>
      </c>
      <c r="X129" s="201"/>
      <c r="Y129" s="201"/>
      <c r="Z129" s="201"/>
      <c r="AA129" s="201"/>
      <c r="AB129" s="201"/>
      <c r="AC129" s="201"/>
      <c r="AD129" s="201"/>
      <c r="AE129" s="201"/>
      <c r="AF129" s="205"/>
      <c r="AG129" s="204" t="s">
        <v>86</v>
      </c>
      <c r="AH129" s="201"/>
      <c r="AI129" s="201"/>
      <c r="AJ129" s="205"/>
    </row>
    <row r="130" spans="1:36" ht="11.85" customHeight="1">
      <c r="A130" s="43" t="s">
        <v>551</v>
      </c>
      <c r="B130" s="44"/>
      <c r="C130" s="44"/>
      <c r="D130" s="44"/>
      <c r="E130" s="44"/>
      <c r="F130" s="44"/>
      <c r="G130" s="196" t="s">
        <v>552</v>
      </c>
      <c r="H130" s="197"/>
      <c r="I130" s="197"/>
      <c r="J130" s="197"/>
      <c r="K130" s="197"/>
      <c r="L130" s="197"/>
      <c r="M130" s="197"/>
      <c r="N130" s="197"/>
      <c r="O130" s="197"/>
      <c r="P130" s="197"/>
      <c r="Q130" s="197"/>
      <c r="R130" s="197"/>
      <c r="S130" s="197"/>
      <c r="T130" s="197"/>
      <c r="U130" s="197"/>
      <c r="V130" s="196"/>
      <c r="W130" s="198" t="s">
        <v>553</v>
      </c>
      <c r="X130" s="44"/>
      <c r="Y130" s="44"/>
      <c r="Z130" s="44"/>
      <c r="AA130" s="44"/>
      <c r="AB130" s="44"/>
      <c r="AC130" s="44"/>
      <c r="AD130" s="44"/>
      <c r="AE130" s="44"/>
      <c r="AF130" s="199"/>
      <c r="AG130" s="198" t="s">
        <v>86</v>
      </c>
      <c r="AH130" s="44"/>
      <c r="AI130" s="44"/>
      <c r="AJ130" s="199"/>
    </row>
    <row r="131" spans="1:36" ht="11.1" customHeight="1">
      <c r="A131" s="200" t="s">
        <v>554</v>
      </c>
      <c r="B131" s="201"/>
      <c r="C131" s="201"/>
      <c r="D131" s="201"/>
      <c r="E131" s="201"/>
      <c r="F131" s="201"/>
      <c r="G131" s="202" t="s">
        <v>555</v>
      </c>
      <c r="H131" s="203"/>
      <c r="I131" s="203"/>
      <c r="J131" s="203"/>
      <c r="K131" s="203"/>
      <c r="L131" s="203"/>
      <c r="M131" s="203"/>
      <c r="N131" s="203"/>
      <c r="O131" s="203"/>
      <c r="P131" s="203"/>
      <c r="Q131" s="203"/>
      <c r="R131" s="203"/>
      <c r="S131" s="203"/>
      <c r="T131" s="203"/>
      <c r="U131" s="203"/>
      <c r="V131" s="202"/>
      <c r="W131" s="204" t="s">
        <v>556</v>
      </c>
      <c r="X131" s="201"/>
      <c r="Y131" s="201"/>
      <c r="Z131" s="201"/>
      <c r="AA131" s="201"/>
      <c r="AB131" s="201"/>
      <c r="AC131" s="201"/>
      <c r="AD131" s="201"/>
      <c r="AE131" s="201"/>
      <c r="AF131" s="205"/>
      <c r="AG131" s="204" t="s">
        <v>557</v>
      </c>
      <c r="AH131" s="201"/>
      <c r="AI131" s="201"/>
      <c r="AJ131" s="205"/>
    </row>
    <row r="132" spans="1:36" ht="11.85" customHeight="1">
      <c r="A132" s="43" t="s">
        <v>558</v>
      </c>
      <c r="B132" s="44"/>
      <c r="C132" s="44"/>
      <c r="D132" s="44"/>
      <c r="E132" s="44"/>
      <c r="F132" s="44"/>
      <c r="G132" s="196" t="s">
        <v>559</v>
      </c>
      <c r="H132" s="197"/>
      <c r="I132" s="197"/>
      <c r="J132" s="197"/>
      <c r="K132" s="197"/>
      <c r="L132" s="197"/>
      <c r="M132" s="197"/>
      <c r="N132" s="197"/>
      <c r="O132" s="197"/>
      <c r="P132" s="197"/>
      <c r="Q132" s="197"/>
      <c r="R132" s="197"/>
      <c r="S132" s="197"/>
      <c r="T132" s="197"/>
      <c r="U132" s="197"/>
      <c r="V132" s="196"/>
      <c r="W132" s="198" t="s">
        <v>560</v>
      </c>
      <c r="X132" s="44"/>
      <c r="Y132" s="44"/>
      <c r="Z132" s="44"/>
      <c r="AA132" s="44"/>
      <c r="AB132" s="44"/>
      <c r="AC132" s="44"/>
      <c r="AD132" s="44"/>
      <c r="AE132" s="44"/>
      <c r="AF132" s="199"/>
      <c r="AG132" s="198" t="s">
        <v>560</v>
      </c>
      <c r="AH132" s="44"/>
      <c r="AI132" s="44"/>
      <c r="AJ132" s="199"/>
    </row>
    <row r="133" spans="1:36" ht="11.85" customHeight="1">
      <c r="A133" s="200" t="s">
        <v>561</v>
      </c>
      <c r="B133" s="201"/>
      <c r="C133" s="201"/>
      <c r="D133" s="201"/>
      <c r="E133" s="201"/>
      <c r="F133" s="201"/>
      <c r="G133" s="202" t="s">
        <v>562</v>
      </c>
      <c r="H133" s="203"/>
      <c r="I133" s="203"/>
      <c r="J133" s="203"/>
      <c r="K133" s="203"/>
      <c r="L133" s="203"/>
      <c r="M133" s="203"/>
      <c r="N133" s="203"/>
      <c r="O133" s="203"/>
      <c r="P133" s="203"/>
      <c r="Q133" s="203"/>
      <c r="R133" s="203"/>
      <c r="S133" s="203"/>
      <c r="T133" s="203"/>
      <c r="U133" s="203"/>
      <c r="V133" s="202"/>
      <c r="W133" s="204" t="s">
        <v>563</v>
      </c>
      <c r="X133" s="201"/>
      <c r="Y133" s="201"/>
      <c r="Z133" s="201"/>
      <c r="AA133" s="201"/>
      <c r="AB133" s="201"/>
      <c r="AC133" s="201"/>
      <c r="AD133" s="201"/>
      <c r="AE133" s="201"/>
      <c r="AF133" s="205"/>
      <c r="AG133" s="204" t="s">
        <v>564</v>
      </c>
      <c r="AH133" s="201"/>
      <c r="AI133" s="201"/>
      <c r="AJ133" s="205"/>
    </row>
    <row r="134" spans="1:36" ht="11.85" customHeight="1">
      <c r="A134" s="43" t="s">
        <v>565</v>
      </c>
      <c r="B134" s="44"/>
      <c r="C134" s="44"/>
      <c r="D134" s="44"/>
      <c r="E134" s="44"/>
      <c r="F134" s="44"/>
      <c r="G134" s="196" t="s">
        <v>566</v>
      </c>
      <c r="H134" s="197"/>
      <c r="I134" s="197"/>
      <c r="J134" s="197"/>
      <c r="K134" s="197"/>
      <c r="L134" s="197"/>
      <c r="M134" s="197"/>
      <c r="N134" s="197"/>
      <c r="O134" s="197"/>
      <c r="P134" s="197"/>
      <c r="Q134" s="197"/>
      <c r="R134" s="197"/>
      <c r="S134" s="197"/>
      <c r="T134" s="197"/>
      <c r="U134" s="197"/>
      <c r="V134" s="196"/>
      <c r="W134" s="198" t="s">
        <v>567</v>
      </c>
      <c r="X134" s="44"/>
      <c r="Y134" s="44"/>
      <c r="Z134" s="44"/>
      <c r="AA134" s="44"/>
      <c r="AB134" s="44"/>
      <c r="AC134" s="44"/>
      <c r="AD134" s="44"/>
      <c r="AE134" s="44"/>
      <c r="AF134" s="199"/>
      <c r="AG134" s="198" t="s">
        <v>567</v>
      </c>
      <c r="AH134" s="44"/>
      <c r="AI134" s="44"/>
      <c r="AJ134" s="199"/>
    </row>
    <row r="135" spans="1:36" ht="5.85" customHeight="1"/>
    <row r="136" spans="1:36" ht="11.1" customHeight="1">
      <c r="A136" s="206" t="s">
        <v>332</v>
      </c>
      <c r="B136" s="206"/>
      <c r="C136" s="206"/>
      <c r="D136" s="206"/>
      <c r="E136" s="206"/>
      <c r="F136" s="206"/>
      <c r="G136" s="206"/>
      <c r="H136" s="206"/>
      <c r="I136" s="206"/>
      <c r="J136" s="206"/>
      <c r="K136" s="206"/>
      <c r="L136" s="206"/>
      <c r="M136" s="206"/>
      <c r="N136" s="206"/>
      <c r="AE136" s="207" t="s">
        <v>333</v>
      </c>
      <c r="AF136" s="207"/>
      <c r="AG136" s="207"/>
      <c r="AH136" s="207"/>
      <c r="AI136" s="207"/>
      <c r="AJ136" s="207"/>
    </row>
    <row r="137" spans="1:36" ht="11.85" customHeight="1">
      <c r="A137" s="24" t="s">
        <v>177</v>
      </c>
      <c r="B137" s="24"/>
      <c r="C137" s="24"/>
      <c r="D137" s="24"/>
      <c r="E137" s="24"/>
      <c r="F137" s="24"/>
      <c r="G137" s="24" t="s">
        <v>178</v>
      </c>
      <c r="H137" s="24"/>
      <c r="I137" s="24"/>
      <c r="J137" s="24"/>
      <c r="K137" s="24"/>
      <c r="N137" s="32" t="s">
        <v>179</v>
      </c>
      <c r="O137" s="32"/>
      <c r="P137" s="32"/>
      <c r="Q137" s="32"/>
      <c r="R137" s="32"/>
      <c r="S137" s="32"/>
      <c r="T137" s="32"/>
      <c r="U137" s="32"/>
      <c r="AF137" s="23" t="s">
        <v>568</v>
      </c>
      <c r="AG137" s="23"/>
      <c r="AH137" s="23"/>
      <c r="AI137" s="23"/>
      <c r="AJ137" s="23"/>
    </row>
    <row r="138" spans="1:36" ht="5.85" customHeight="1">
      <c r="N138" s="22" t="s">
        <v>181</v>
      </c>
      <c r="O138" s="22"/>
      <c r="P138" s="22"/>
      <c r="Q138" s="22"/>
      <c r="R138" s="22"/>
      <c r="S138" s="22"/>
      <c r="T138" s="22"/>
      <c r="U138" s="22"/>
    </row>
    <row r="139" spans="1:36" ht="5.0999999999999996" customHeight="1">
      <c r="A139" s="24" t="s">
        <v>182</v>
      </c>
      <c r="B139" s="24"/>
      <c r="C139" s="24"/>
      <c r="D139" s="24"/>
      <c r="E139" s="24"/>
      <c r="F139" s="24" t="s">
        <v>183</v>
      </c>
      <c r="G139" s="24"/>
      <c r="H139" s="24"/>
      <c r="I139" s="24"/>
      <c r="J139" s="24"/>
      <c r="K139" s="24"/>
      <c r="L139" s="24"/>
      <c r="N139" s="22"/>
      <c r="O139" s="22"/>
      <c r="P139" s="22"/>
      <c r="Q139" s="22"/>
      <c r="R139" s="22"/>
      <c r="S139" s="22"/>
      <c r="T139" s="22"/>
      <c r="U139" s="22"/>
    </row>
    <row r="140" spans="1:36" ht="5.8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</row>
    <row r="141" spans="1:36" ht="11.85" customHeight="1">
      <c r="A141" s="24" t="s">
        <v>184</v>
      </c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</row>
    <row r="142" spans="1:36" ht="11.85" customHeight="1">
      <c r="A142" s="200" t="s">
        <v>569</v>
      </c>
      <c r="B142" s="201"/>
      <c r="C142" s="201"/>
      <c r="D142" s="201"/>
      <c r="E142" s="201"/>
      <c r="F142" s="201"/>
      <c r="G142" s="202" t="s">
        <v>570</v>
      </c>
      <c r="H142" s="203"/>
      <c r="I142" s="203"/>
      <c r="J142" s="203"/>
      <c r="K142" s="203"/>
      <c r="L142" s="203"/>
      <c r="M142" s="203"/>
      <c r="N142" s="203"/>
      <c r="O142" s="203"/>
      <c r="P142" s="203"/>
      <c r="Q142" s="203"/>
      <c r="R142" s="203"/>
      <c r="S142" s="203"/>
      <c r="T142" s="203"/>
      <c r="U142" s="203"/>
      <c r="V142" s="202"/>
      <c r="W142" s="204" t="s">
        <v>571</v>
      </c>
      <c r="X142" s="201"/>
      <c r="Y142" s="201"/>
      <c r="Z142" s="201"/>
      <c r="AA142" s="201"/>
      <c r="AB142" s="201"/>
      <c r="AC142" s="201"/>
      <c r="AD142" s="201"/>
      <c r="AE142" s="201"/>
      <c r="AF142" s="205"/>
      <c r="AG142" s="204" t="s">
        <v>571</v>
      </c>
      <c r="AH142" s="201"/>
      <c r="AI142" s="201"/>
      <c r="AJ142" s="205"/>
    </row>
    <row r="143" spans="1:36" ht="11.85" customHeight="1">
      <c r="A143" s="43" t="s">
        <v>572</v>
      </c>
      <c r="B143" s="44"/>
      <c r="C143" s="44"/>
      <c r="D143" s="44"/>
      <c r="E143" s="44"/>
      <c r="F143" s="44"/>
      <c r="G143" s="196" t="s">
        <v>573</v>
      </c>
      <c r="H143" s="197"/>
      <c r="I143" s="197"/>
      <c r="J143" s="197"/>
      <c r="K143" s="197"/>
      <c r="L143" s="197"/>
      <c r="M143" s="197"/>
      <c r="N143" s="197"/>
      <c r="O143" s="197"/>
      <c r="P143" s="197"/>
      <c r="Q143" s="197"/>
      <c r="R143" s="197"/>
      <c r="S143" s="197"/>
      <c r="T143" s="197"/>
      <c r="U143" s="197"/>
      <c r="V143" s="196"/>
      <c r="W143" s="198" t="s">
        <v>574</v>
      </c>
      <c r="X143" s="44"/>
      <c r="Y143" s="44"/>
      <c r="Z143" s="44"/>
      <c r="AA143" s="44"/>
      <c r="AB143" s="44"/>
      <c r="AC143" s="44"/>
      <c r="AD143" s="44"/>
      <c r="AE143" s="44"/>
      <c r="AF143" s="199"/>
      <c r="AG143" s="198" t="s">
        <v>574</v>
      </c>
      <c r="AH143" s="44"/>
      <c r="AI143" s="44"/>
      <c r="AJ143" s="199"/>
    </row>
    <row r="144" spans="1:36" ht="11.1" customHeight="1">
      <c r="A144" s="200" t="s">
        <v>575</v>
      </c>
      <c r="B144" s="201"/>
      <c r="C144" s="201"/>
      <c r="D144" s="201"/>
      <c r="E144" s="201"/>
      <c r="F144" s="201"/>
      <c r="G144" s="202" t="s">
        <v>576</v>
      </c>
      <c r="H144" s="203"/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2"/>
      <c r="W144" s="204" t="s">
        <v>577</v>
      </c>
      <c r="X144" s="201"/>
      <c r="Y144" s="201"/>
      <c r="Z144" s="201"/>
      <c r="AA144" s="201"/>
      <c r="AB144" s="201"/>
      <c r="AC144" s="201"/>
      <c r="AD144" s="201"/>
      <c r="AE144" s="201"/>
      <c r="AF144" s="205"/>
      <c r="AG144" s="204" t="s">
        <v>577</v>
      </c>
      <c r="AH144" s="201"/>
      <c r="AI144" s="201"/>
      <c r="AJ144" s="205"/>
    </row>
    <row r="145" spans="1:36" ht="11.85" customHeight="1">
      <c r="A145" s="43" t="s">
        <v>578</v>
      </c>
      <c r="B145" s="44"/>
      <c r="C145" s="44"/>
      <c r="D145" s="44"/>
      <c r="E145" s="44"/>
      <c r="F145" s="44"/>
      <c r="G145" s="196" t="s">
        <v>579</v>
      </c>
      <c r="H145" s="197"/>
      <c r="I145" s="197"/>
      <c r="J145" s="197"/>
      <c r="K145" s="197"/>
      <c r="L145" s="197"/>
      <c r="M145" s="197"/>
      <c r="N145" s="197"/>
      <c r="O145" s="197"/>
      <c r="P145" s="197"/>
      <c r="Q145" s="197"/>
      <c r="R145" s="197"/>
      <c r="S145" s="197"/>
      <c r="T145" s="197"/>
      <c r="U145" s="197"/>
      <c r="V145" s="196"/>
      <c r="W145" s="198" t="s">
        <v>580</v>
      </c>
      <c r="X145" s="44"/>
      <c r="Y145" s="44"/>
      <c r="Z145" s="44"/>
      <c r="AA145" s="44"/>
      <c r="AB145" s="44"/>
      <c r="AC145" s="44"/>
      <c r="AD145" s="44"/>
      <c r="AE145" s="44"/>
      <c r="AF145" s="199"/>
      <c r="AG145" s="198" t="s">
        <v>581</v>
      </c>
      <c r="AH145" s="44"/>
      <c r="AI145" s="44"/>
      <c r="AJ145" s="199"/>
    </row>
    <row r="146" spans="1:36" ht="11.85" customHeight="1">
      <c r="A146" s="200" t="s">
        <v>582</v>
      </c>
      <c r="B146" s="201"/>
      <c r="C146" s="201"/>
      <c r="D146" s="201"/>
      <c r="E146" s="201"/>
      <c r="F146" s="201"/>
      <c r="G146" s="202" t="s">
        <v>583</v>
      </c>
      <c r="H146" s="203"/>
      <c r="I146" s="203"/>
      <c r="J146" s="203"/>
      <c r="K146" s="203"/>
      <c r="L146" s="203"/>
      <c r="M146" s="203"/>
      <c r="N146" s="203"/>
      <c r="O146" s="203"/>
      <c r="P146" s="203"/>
      <c r="Q146" s="203"/>
      <c r="R146" s="203"/>
      <c r="S146" s="203"/>
      <c r="T146" s="203"/>
      <c r="U146" s="203"/>
      <c r="V146" s="202"/>
      <c r="W146" s="204" t="s">
        <v>584</v>
      </c>
      <c r="X146" s="201"/>
      <c r="Y146" s="201"/>
      <c r="Z146" s="201"/>
      <c r="AA146" s="201"/>
      <c r="AB146" s="201"/>
      <c r="AC146" s="201"/>
      <c r="AD146" s="201"/>
      <c r="AE146" s="201"/>
      <c r="AF146" s="205"/>
      <c r="AG146" s="204" t="s">
        <v>585</v>
      </c>
      <c r="AH146" s="201"/>
      <c r="AI146" s="201"/>
      <c r="AJ146" s="205"/>
    </row>
    <row r="147" spans="1:36" ht="11.85" customHeight="1">
      <c r="A147" s="43" t="s">
        <v>586</v>
      </c>
      <c r="B147" s="44"/>
      <c r="C147" s="44"/>
      <c r="D147" s="44"/>
      <c r="E147" s="44"/>
      <c r="F147" s="44"/>
      <c r="G147" s="196" t="s">
        <v>587</v>
      </c>
      <c r="H147" s="197"/>
      <c r="I147" s="197"/>
      <c r="J147" s="197"/>
      <c r="K147" s="197"/>
      <c r="L147" s="197"/>
      <c r="M147" s="197"/>
      <c r="N147" s="197"/>
      <c r="O147" s="197"/>
      <c r="P147" s="197"/>
      <c r="Q147" s="197"/>
      <c r="R147" s="197"/>
      <c r="S147" s="197"/>
      <c r="T147" s="197"/>
      <c r="U147" s="197"/>
      <c r="V147" s="196"/>
      <c r="W147" s="198" t="s">
        <v>588</v>
      </c>
      <c r="X147" s="44"/>
      <c r="Y147" s="44"/>
      <c r="Z147" s="44"/>
      <c r="AA147" s="44"/>
      <c r="AB147" s="44"/>
      <c r="AC147" s="44"/>
      <c r="AD147" s="44"/>
      <c r="AE147" s="44"/>
      <c r="AF147" s="199"/>
      <c r="AG147" s="198" t="s">
        <v>589</v>
      </c>
      <c r="AH147" s="44"/>
      <c r="AI147" s="44"/>
      <c r="AJ147" s="199"/>
    </row>
    <row r="148" spans="1:36" ht="11.1" customHeight="1">
      <c r="A148" s="200" t="s">
        <v>590</v>
      </c>
      <c r="B148" s="201"/>
      <c r="C148" s="201"/>
      <c r="D148" s="201"/>
      <c r="E148" s="201"/>
      <c r="F148" s="201"/>
      <c r="G148" s="202" t="s">
        <v>591</v>
      </c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  <c r="V148" s="202"/>
      <c r="W148" s="204" t="s">
        <v>592</v>
      </c>
      <c r="X148" s="201"/>
      <c r="Y148" s="201"/>
      <c r="Z148" s="201"/>
      <c r="AA148" s="201"/>
      <c r="AB148" s="201"/>
      <c r="AC148" s="201"/>
      <c r="AD148" s="201"/>
      <c r="AE148" s="201"/>
      <c r="AF148" s="205"/>
      <c r="AG148" s="204" t="s">
        <v>592</v>
      </c>
      <c r="AH148" s="201"/>
      <c r="AI148" s="201"/>
      <c r="AJ148" s="205"/>
    </row>
    <row r="149" spans="1:36" ht="11.85" customHeight="1">
      <c r="A149" s="43" t="s">
        <v>593</v>
      </c>
      <c r="B149" s="44"/>
      <c r="C149" s="44"/>
      <c r="D149" s="44"/>
      <c r="E149" s="44"/>
      <c r="F149" s="44"/>
      <c r="G149" s="196" t="s">
        <v>594</v>
      </c>
      <c r="H149" s="197"/>
      <c r="I149" s="197"/>
      <c r="J149" s="197"/>
      <c r="K149" s="197"/>
      <c r="L149" s="197"/>
      <c r="M149" s="197"/>
      <c r="N149" s="197"/>
      <c r="O149" s="197"/>
      <c r="P149" s="197"/>
      <c r="Q149" s="197"/>
      <c r="R149" s="197"/>
      <c r="S149" s="197"/>
      <c r="T149" s="197"/>
      <c r="U149" s="197"/>
      <c r="V149" s="196"/>
      <c r="W149" s="198" t="s">
        <v>595</v>
      </c>
      <c r="X149" s="44"/>
      <c r="Y149" s="44"/>
      <c r="Z149" s="44"/>
      <c r="AA149" s="44"/>
      <c r="AB149" s="44"/>
      <c r="AC149" s="44"/>
      <c r="AD149" s="44"/>
      <c r="AE149" s="44"/>
      <c r="AF149" s="199"/>
      <c r="AG149" s="198" t="s">
        <v>596</v>
      </c>
      <c r="AH149" s="44"/>
      <c r="AI149" s="44"/>
      <c r="AJ149" s="199"/>
    </row>
    <row r="150" spans="1:36" ht="11.85" customHeight="1">
      <c r="A150" s="200" t="s">
        <v>597</v>
      </c>
      <c r="B150" s="201"/>
      <c r="C150" s="201"/>
      <c r="D150" s="201"/>
      <c r="E150" s="201"/>
      <c r="F150" s="201"/>
      <c r="G150" s="202" t="s">
        <v>598</v>
      </c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  <c r="V150" s="202"/>
      <c r="W150" s="204" t="s">
        <v>599</v>
      </c>
      <c r="X150" s="201"/>
      <c r="Y150" s="201"/>
      <c r="Z150" s="201"/>
      <c r="AA150" s="201"/>
      <c r="AB150" s="201"/>
      <c r="AC150" s="201"/>
      <c r="AD150" s="201"/>
      <c r="AE150" s="201"/>
      <c r="AF150" s="205"/>
      <c r="AG150" s="204" t="s">
        <v>599</v>
      </c>
      <c r="AH150" s="201"/>
      <c r="AI150" s="201"/>
      <c r="AJ150" s="205"/>
    </row>
    <row r="151" spans="1:36" ht="11.85" customHeight="1">
      <c r="A151" s="43" t="s">
        <v>600</v>
      </c>
      <c r="B151" s="44"/>
      <c r="C151" s="44"/>
      <c r="D151" s="44"/>
      <c r="E151" s="44"/>
      <c r="F151" s="44"/>
      <c r="G151" s="196" t="s">
        <v>601</v>
      </c>
      <c r="H151" s="197"/>
      <c r="I151" s="197"/>
      <c r="J151" s="197"/>
      <c r="K151" s="197"/>
      <c r="L151" s="197"/>
      <c r="M151" s="197"/>
      <c r="N151" s="197"/>
      <c r="O151" s="197"/>
      <c r="P151" s="197"/>
      <c r="Q151" s="197"/>
      <c r="R151" s="197"/>
      <c r="S151" s="197"/>
      <c r="T151" s="197"/>
      <c r="U151" s="197"/>
      <c r="V151" s="196"/>
      <c r="W151" s="198" t="s">
        <v>602</v>
      </c>
      <c r="X151" s="44"/>
      <c r="Y151" s="44"/>
      <c r="Z151" s="44"/>
      <c r="AA151" s="44"/>
      <c r="AB151" s="44"/>
      <c r="AC151" s="44"/>
      <c r="AD151" s="44"/>
      <c r="AE151" s="44"/>
      <c r="AF151" s="199"/>
      <c r="AG151" s="198" t="s">
        <v>603</v>
      </c>
      <c r="AH151" s="44"/>
      <c r="AI151" s="44"/>
      <c r="AJ151" s="199"/>
    </row>
    <row r="152" spans="1:36" ht="11.1" customHeight="1">
      <c r="A152" s="200" t="s">
        <v>604</v>
      </c>
      <c r="B152" s="201"/>
      <c r="C152" s="201"/>
      <c r="D152" s="201"/>
      <c r="E152" s="201"/>
      <c r="F152" s="201"/>
      <c r="G152" s="202" t="s">
        <v>605</v>
      </c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2"/>
      <c r="W152" s="204" t="s">
        <v>606</v>
      </c>
      <c r="X152" s="201"/>
      <c r="Y152" s="201"/>
      <c r="Z152" s="201"/>
      <c r="AA152" s="201"/>
      <c r="AB152" s="201"/>
      <c r="AC152" s="201"/>
      <c r="AD152" s="201"/>
      <c r="AE152" s="201"/>
      <c r="AF152" s="205"/>
      <c r="AG152" s="204" t="s">
        <v>606</v>
      </c>
      <c r="AH152" s="201"/>
      <c r="AI152" s="201"/>
      <c r="AJ152" s="205"/>
    </row>
    <row r="153" spans="1:36" ht="11.85" customHeight="1">
      <c r="A153" s="43" t="s">
        <v>607</v>
      </c>
      <c r="B153" s="44"/>
      <c r="C153" s="44"/>
      <c r="D153" s="44"/>
      <c r="E153" s="44"/>
      <c r="F153" s="44"/>
      <c r="G153" s="196" t="s">
        <v>608</v>
      </c>
      <c r="H153" s="197"/>
      <c r="I153" s="197"/>
      <c r="J153" s="197"/>
      <c r="K153" s="197"/>
      <c r="L153" s="197"/>
      <c r="M153" s="197"/>
      <c r="N153" s="197"/>
      <c r="O153" s="197"/>
      <c r="P153" s="197"/>
      <c r="Q153" s="197"/>
      <c r="R153" s="197"/>
      <c r="S153" s="197"/>
      <c r="T153" s="197"/>
      <c r="U153" s="197"/>
      <c r="V153" s="196"/>
      <c r="W153" s="198" t="s">
        <v>609</v>
      </c>
      <c r="X153" s="44"/>
      <c r="Y153" s="44"/>
      <c r="Z153" s="44"/>
      <c r="AA153" s="44"/>
      <c r="AB153" s="44"/>
      <c r="AC153" s="44"/>
      <c r="AD153" s="44"/>
      <c r="AE153" s="44"/>
      <c r="AF153" s="199"/>
      <c r="AG153" s="198" t="s">
        <v>609</v>
      </c>
      <c r="AH153" s="44"/>
      <c r="AI153" s="44"/>
      <c r="AJ153" s="199"/>
    </row>
    <row r="154" spans="1:36" ht="11.85" customHeight="1">
      <c r="A154" s="200" t="s">
        <v>610</v>
      </c>
      <c r="B154" s="201"/>
      <c r="C154" s="201"/>
      <c r="D154" s="201"/>
      <c r="E154" s="201"/>
      <c r="F154" s="201"/>
      <c r="G154" s="202" t="s">
        <v>520</v>
      </c>
      <c r="H154" s="203"/>
      <c r="I154" s="203"/>
      <c r="J154" s="203"/>
      <c r="K154" s="203"/>
      <c r="L154" s="203"/>
      <c r="M154" s="203"/>
      <c r="N154" s="203"/>
      <c r="O154" s="203"/>
      <c r="P154" s="203"/>
      <c r="Q154" s="203"/>
      <c r="R154" s="203"/>
      <c r="S154" s="203"/>
      <c r="T154" s="203"/>
      <c r="U154" s="203"/>
      <c r="V154" s="202"/>
      <c r="W154" s="204" t="s">
        <v>611</v>
      </c>
      <c r="X154" s="201"/>
      <c r="Y154" s="201"/>
      <c r="Z154" s="201"/>
      <c r="AA154" s="201"/>
      <c r="AB154" s="201"/>
      <c r="AC154" s="201"/>
      <c r="AD154" s="201"/>
      <c r="AE154" s="201"/>
      <c r="AF154" s="205"/>
      <c r="AG154" s="204" t="s">
        <v>612</v>
      </c>
      <c r="AH154" s="201"/>
      <c r="AI154" s="201"/>
      <c r="AJ154" s="205"/>
    </row>
    <row r="155" spans="1:36" ht="11.85" customHeight="1">
      <c r="A155" s="43" t="s">
        <v>613</v>
      </c>
      <c r="B155" s="44"/>
      <c r="C155" s="44"/>
      <c r="D155" s="44"/>
      <c r="E155" s="44"/>
      <c r="F155" s="44"/>
      <c r="G155" s="196" t="s">
        <v>516</v>
      </c>
      <c r="H155" s="197"/>
      <c r="I155" s="197"/>
      <c r="J155" s="197"/>
      <c r="K155" s="197"/>
      <c r="L155" s="197"/>
      <c r="M155" s="197"/>
      <c r="N155" s="197"/>
      <c r="O155" s="197"/>
      <c r="P155" s="197"/>
      <c r="Q155" s="197"/>
      <c r="R155" s="197"/>
      <c r="S155" s="197"/>
      <c r="T155" s="197"/>
      <c r="U155" s="197"/>
      <c r="V155" s="196"/>
      <c r="W155" s="198" t="s">
        <v>614</v>
      </c>
      <c r="X155" s="44"/>
      <c r="Y155" s="44"/>
      <c r="Z155" s="44"/>
      <c r="AA155" s="44"/>
      <c r="AB155" s="44"/>
      <c r="AC155" s="44"/>
      <c r="AD155" s="44"/>
      <c r="AE155" s="44"/>
      <c r="AF155" s="199"/>
      <c r="AG155" s="198" t="s">
        <v>615</v>
      </c>
      <c r="AH155" s="44"/>
      <c r="AI155" s="44"/>
      <c r="AJ155" s="199"/>
    </row>
    <row r="156" spans="1:36" ht="11.1" customHeight="1">
      <c r="A156" s="200" t="s">
        <v>616</v>
      </c>
      <c r="B156" s="201"/>
      <c r="C156" s="201"/>
      <c r="D156" s="201"/>
      <c r="E156" s="201"/>
      <c r="F156" s="201"/>
      <c r="G156" s="202" t="s">
        <v>617</v>
      </c>
      <c r="H156" s="203"/>
      <c r="I156" s="203"/>
      <c r="J156" s="203"/>
      <c r="K156" s="203"/>
      <c r="L156" s="203"/>
      <c r="M156" s="203"/>
      <c r="N156" s="203"/>
      <c r="O156" s="203"/>
      <c r="P156" s="203"/>
      <c r="Q156" s="203"/>
      <c r="R156" s="203"/>
      <c r="S156" s="203"/>
      <c r="T156" s="203"/>
      <c r="U156" s="203"/>
      <c r="V156" s="202"/>
      <c r="W156" s="204" t="s">
        <v>618</v>
      </c>
      <c r="X156" s="201"/>
      <c r="Y156" s="201"/>
      <c r="Z156" s="201"/>
      <c r="AA156" s="201"/>
      <c r="AB156" s="201"/>
      <c r="AC156" s="201"/>
      <c r="AD156" s="201"/>
      <c r="AE156" s="201"/>
      <c r="AF156" s="205"/>
      <c r="AG156" s="204" t="s">
        <v>618</v>
      </c>
      <c r="AH156" s="201"/>
      <c r="AI156" s="201"/>
      <c r="AJ156" s="205"/>
    </row>
    <row r="157" spans="1:36" ht="11.85" customHeight="1">
      <c r="A157" s="43" t="s">
        <v>619</v>
      </c>
      <c r="B157" s="44"/>
      <c r="C157" s="44"/>
      <c r="D157" s="44"/>
      <c r="E157" s="44"/>
      <c r="F157" s="44"/>
      <c r="G157" s="196" t="s">
        <v>620</v>
      </c>
      <c r="H157" s="197"/>
      <c r="I157" s="197"/>
      <c r="J157" s="197"/>
      <c r="K157" s="197"/>
      <c r="L157" s="197"/>
      <c r="M157" s="197"/>
      <c r="N157" s="197"/>
      <c r="O157" s="197"/>
      <c r="P157" s="197"/>
      <c r="Q157" s="197"/>
      <c r="R157" s="197"/>
      <c r="S157" s="197"/>
      <c r="T157" s="197"/>
      <c r="U157" s="197"/>
      <c r="V157" s="196"/>
      <c r="W157" s="198" t="s">
        <v>621</v>
      </c>
      <c r="X157" s="44"/>
      <c r="Y157" s="44"/>
      <c r="Z157" s="44"/>
      <c r="AA157" s="44"/>
      <c r="AB157" s="44"/>
      <c r="AC157" s="44"/>
      <c r="AD157" s="44"/>
      <c r="AE157" s="44"/>
      <c r="AF157" s="199"/>
      <c r="AG157" s="198" t="s">
        <v>621</v>
      </c>
      <c r="AH157" s="44"/>
      <c r="AI157" s="44"/>
      <c r="AJ157" s="199"/>
    </row>
    <row r="158" spans="1:36" ht="11.85" customHeight="1">
      <c r="A158" s="200" t="s">
        <v>622</v>
      </c>
      <c r="B158" s="201"/>
      <c r="C158" s="201"/>
      <c r="D158" s="201"/>
      <c r="E158" s="201"/>
      <c r="F158" s="201"/>
      <c r="G158" s="202" t="s">
        <v>623</v>
      </c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  <c r="V158" s="202"/>
      <c r="W158" s="204" t="s">
        <v>624</v>
      </c>
      <c r="X158" s="201"/>
      <c r="Y158" s="201"/>
      <c r="Z158" s="201"/>
      <c r="AA158" s="201"/>
      <c r="AB158" s="201"/>
      <c r="AC158" s="201"/>
      <c r="AD158" s="201"/>
      <c r="AE158" s="201"/>
      <c r="AF158" s="205"/>
      <c r="AG158" s="204" t="s">
        <v>625</v>
      </c>
      <c r="AH158" s="201"/>
      <c r="AI158" s="201"/>
      <c r="AJ158" s="205"/>
    </row>
    <row r="159" spans="1:36" ht="11.85" customHeight="1">
      <c r="A159" s="208" t="s">
        <v>93</v>
      </c>
      <c r="B159" s="209"/>
      <c r="C159" s="209"/>
      <c r="D159" s="209"/>
      <c r="E159" s="209"/>
      <c r="F159" s="209"/>
      <c r="G159" s="210" t="s">
        <v>626</v>
      </c>
      <c r="H159" s="211"/>
      <c r="I159" s="211"/>
      <c r="J159" s="211"/>
      <c r="K159" s="211"/>
      <c r="L159" s="211"/>
      <c r="M159" s="211"/>
      <c r="N159" s="211"/>
      <c r="O159" s="211"/>
      <c r="P159" s="211"/>
      <c r="Q159" s="211"/>
      <c r="R159" s="211"/>
      <c r="S159" s="211"/>
      <c r="T159" s="211"/>
      <c r="U159" s="211"/>
      <c r="V159" s="210"/>
      <c r="W159" s="212" t="s">
        <v>94</v>
      </c>
      <c r="X159" s="209"/>
      <c r="Y159" s="209"/>
      <c r="Z159" s="209"/>
      <c r="AA159" s="209"/>
      <c r="AB159" s="209"/>
      <c r="AC159" s="209"/>
      <c r="AD159" s="209"/>
      <c r="AE159" s="209"/>
      <c r="AF159" s="213"/>
      <c r="AG159" s="212" t="s">
        <v>94</v>
      </c>
      <c r="AH159" s="209"/>
      <c r="AI159" s="209"/>
      <c r="AJ159" s="213"/>
    </row>
    <row r="160" spans="1:36" ht="11.1" customHeight="1">
      <c r="A160" s="214" t="s">
        <v>627</v>
      </c>
      <c r="B160" s="215"/>
      <c r="C160" s="215"/>
      <c r="D160" s="215"/>
      <c r="E160" s="215"/>
      <c r="F160" s="215"/>
      <c r="G160" s="215"/>
      <c r="H160" s="215"/>
      <c r="I160" s="215"/>
      <c r="J160" s="215"/>
      <c r="K160" s="215"/>
      <c r="L160" s="215"/>
      <c r="M160" s="215"/>
      <c r="N160" s="215"/>
      <c r="O160" s="215"/>
      <c r="P160" s="215"/>
      <c r="Q160" s="215"/>
      <c r="R160" s="215"/>
      <c r="S160" s="215"/>
      <c r="T160" s="215"/>
      <c r="U160" s="215"/>
      <c r="V160" s="215"/>
      <c r="W160" s="215" t="s">
        <v>628</v>
      </c>
      <c r="X160" s="215"/>
      <c r="Y160" s="215"/>
      <c r="Z160" s="215"/>
      <c r="AA160" s="215"/>
      <c r="AB160" s="215"/>
      <c r="AC160" s="215"/>
      <c r="AD160" s="215"/>
      <c r="AE160" s="215"/>
      <c r="AF160" s="215"/>
      <c r="AG160" s="216" t="s">
        <v>629</v>
      </c>
      <c r="AH160" s="215"/>
      <c r="AI160" s="215"/>
      <c r="AJ160" s="216"/>
    </row>
    <row r="161" spans="1:36" ht="5.85" customHeight="1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</row>
    <row r="162" spans="1:36" ht="8.1" customHeight="1">
      <c r="A162" s="197" t="s">
        <v>95</v>
      </c>
      <c r="B162" s="197"/>
      <c r="C162" s="197"/>
      <c r="D162" s="197"/>
      <c r="E162" s="197"/>
      <c r="F162" s="197"/>
      <c r="G162" s="197"/>
      <c r="H162" s="197"/>
      <c r="I162" s="197"/>
      <c r="J162" s="197"/>
      <c r="K162" s="197"/>
      <c r="L162" s="197"/>
      <c r="M162" s="197"/>
      <c r="N162" s="197"/>
      <c r="O162" s="197"/>
      <c r="P162" s="197"/>
      <c r="Q162" s="197"/>
      <c r="R162" s="197"/>
      <c r="S162" s="197"/>
      <c r="T162" s="197"/>
      <c r="U162" s="197"/>
      <c r="V162" s="197"/>
      <c r="W162" s="197"/>
      <c r="X162" s="197"/>
      <c r="Y162" s="197"/>
      <c r="Z162" s="197"/>
      <c r="AA162" s="197"/>
      <c r="AB162" s="197"/>
      <c r="AC162" s="197"/>
      <c r="AD162" s="197"/>
      <c r="AE162" s="197"/>
      <c r="AF162" s="197"/>
      <c r="AG162" s="197"/>
      <c r="AH162" s="197"/>
    </row>
    <row r="163" spans="1:36" ht="9.6" customHeight="1"/>
    <row r="164" spans="1:36" ht="17.100000000000001" customHeight="1"/>
    <row r="168" spans="1:36">
      <c r="E168" s="82" t="s">
        <v>171</v>
      </c>
      <c r="H168" s="82" t="s">
        <v>172</v>
      </c>
      <c r="I168" s="82"/>
      <c r="K168" s="82"/>
      <c r="M168" s="82"/>
      <c r="U168" s="82" t="s">
        <v>173</v>
      </c>
    </row>
    <row r="169" spans="1:36">
      <c r="E169" s="82" t="s">
        <v>174</v>
      </c>
      <c r="H169" s="82" t="s">
        <v>175</v>
      </c>
      <c r="I169" s="82"/>
      <c r="K169" s="82"/>
      <c r="M169" s="82"/>
      <c r="U169" s="82" t="s">
        <v>176</v>
      </c>
    </row>
    <row r="172" spans="1:36" ht="11.1" customHeight="1">
      <c r="A172" s="206" t="s">
        <v>332</v>
      </c>
      <c r="B172" s="206"/>
      <c r="C172" s="206"/>
      <c r="D172" s="206"/>
      <c r="E172" s="206"/>
      <c r="F172" s="206"/>
      <c r="G172" s="206"/>
      <c r="H172" s="206"/>
      <c r="I172" s="206"/>
      <c r="J172" s="206"/>
      <c r="K172" s="206"/>
      <c r="L172" s="206"/>
      <c r="M172" s="206"/>
      <c r="N172" s="206"/>
      <c r="AE172" s="207" t="s">
        <v>333</v>
      </c>
      <c r="AF172" s="207"/>
      <c r="AG172" s="207"/>
      <c r="AH172" s="207"/>
      <c r="AI172" s="207"/>
      <c r="AJ172" s="207"/>
    </row>
  </sheetData>
  <mergeCells count="606">
    <mergeCell ref="A160:V160"/>
    <mergeCell ref="W160:AF160"/>
    <mergeCell ref="AG160:AJ160"/>
    <mergeCell ref="A162:AH162"/>
    <mergeCell ref="A172:N172"/>
    <mergeCell ref="AE172:AJ172"/>
    <mergeCell ref="A158:F158"/>
    <mergeCell ref="G158:V158"/>
    <mergeCell ref="W158:AF158"/>
    <mergeCell ref="AG158:AJ158"/>
    <mergeCell ref="A159:F159"/>
    <mergeCell ref="G159:V159"/>
    <mergeCell ref="W159:AF159"/>
    <mergeCell ref="AG159:AJ159"/>
    <mergeCell ref="A156:F156"/>
    <mergeCell ref="G156:V156"/>
    <mergeCell ref="W156:AF156"/>
    <mergeCell ref="AG156:AJ156"/>
    <mergeCell ref="A157:F157"/>
    <mergeCell ref="G157:V157"/>
    <mergeCell ref="W157:AF157"/>
    <mergeCell ref="AG157:AJ157"/>
    <mergeCell ref="A154:F154"/>
    <mergeCell ref="G154:V154"/>
    <mergeCell ref="W154:AF154"/>
    <mergeCell ref="AG154:AJ154"/>
    <mergeCell ref="A155:F155"/>
    <mergeCell ref="G155:V155"/>
    <mergeCell ref="W155:AF155"/>
    <mergeCell ref="AG155:AJ155"/>
    <mergeCell ref="A152:F152"/>
    <mergeCell ref="G152:V152"/>
    <mergeCell ref="W152:AF152"/>
    <mergeCell ref="AG152:AJ152"/>
    <mergeCell ref="A153:F153"/>
    <mergeCell ref="G153:V153"/>
    <mergeCell ref="W153:AF153"/>
    <mergeCell ref="AG153:AJ153"/>
    <mergeCell ref="A150:F150"/>
    <mergeCell ref="G150:V150"/>
    <mergeCell ref="W150:AF150"/>
    <mergeCell ref="AG150:AJ150"/>
    <mergeCell ref="A151:F151"/>
    <mergeCell ref="G151:V151"/>
    <mergeCell ref="W151:AF151"/>
    <mergeCell ref="AG151:AJ151"/>
    <mergeCell ref="A148:F148"/>
    <mergeCell ref="G148:V148"/>
    <mergeCell ref="W148:AF148"/>
    <mergeCell ref="AG148:AJ148"/>
    <mergeCell ref="A149:F149"/>
    <mergeCell ref="G149:V149"/>
    <mergeCell ref="W149:AF149"/>
    <mergeCell ref="AG149:AJ149"/>
    <mergeCell ref="A146:F146"/>
    <mergeCell ref="G146:V146"/>
    <mergeCell ref="W146:AF146"/>
    <mergeCell ref="AG146:AJ146"/>
    <mergeCell ref="A147:F147"/>
    <mergeCell ref="G147:V147"/>
    <mergeCell ref="W147:AF147"/>
    <mergeCell ref="AG147:AJ147"/>
    <mergeCell ref="A144:F144"/>
    <mergeCell ref="G144:V144"/>
    <mergeCell ref="W144:AF144"/>
    <mergeCell ref="AG144:AJ144"/>
    <mergeCell ref="A145:F145"/>
    <mergeCell ref="G145:V145"/>
    <mergeCell ref="W145:AF145"/>
    <mergeCell ref="AG145:AJ145"/>
    <mergeCell ref="A141:AJ141"/>
    <mergeCell ref="A142:F142"/>
    <mergeCell ref="G142:V142"/>
    <mergeCell ref="W142:AF142"/>
    <mergeCell ref="AG142:AJ142"/>
    <mergeCell ref="A143:F143"/>
    <mergeCell ref="G143:V143"/>
    <mergeCell ref="W143:AF143"/>
    <mergeCell ref="AG143:AJ143"/>
    <mergeCell ref="A137:F137"/>
    <mergeCell ref="G137:K137"/>
    <mergeCell ref="N137:U137"/>
    <mergeCell ref="AF137:AJ137"/>
    <mergeCell ref="N138:U139"/>
    <mergeCell ref="A139:E140"/>
    <mergeCell ref="F139:L140"/>
    <mergeCell ref="A134:F134"/>
    <mergeCell ref="G134:V134"/>
    <mergeCell ref="W134:AF134"/>
    <mergeCell ref="AG134:AJ134"/>
    <mergeCell ref="A136:N136"/>
    <mergeCell ref="AE136:AJ136"/>
    <mergeCell ref="A132:F132"/>
    <mergeCell ref="G132:V132"/>
    <mergeCell ref="W132:AF132"/>
    <mergeCell ref="AG132:AJ132"/>
    <mergeCell ref="A133:F133"/>
    <mergeCell ref="G133:V133"/>
    <mergeCell ref="W133:AF133"/>
    <mergeCell ref="AG133:AJ133"/>
    <mergeCell ref="A130:F130"/>
    <mergeCell ref="G130:V130"/>
    <mergeCell ref="W130:AF130"/>
    <mergeCell ref="AG130:AJ130"/>
    <mergeCell ref="A131:F131"/>
    <mergeCell ref="G131:V131"/>
    <mergeCell ref="W131:AF131"/>
    <mergeCell ref="AG131:AJ131"/>
    <mergeCell ref="A128:F128"/>
    <mergeCell ref="G128:V128"/>
    <mergeCell ref="W128:AF128"/>
    <mergeCell ref="AG128:AJ128"/>
    <mergeCell ref="A129:F129"/>
    <mergeCell ref="G129:V129"/>
    <mergeCell ref="W129:AF129"/>
    <mergeCell ref="AG129:AJ129"/>
    <mergeCell ref="A126:F126"/>
    <mergeCell ref="G126:V126"/>
    <mergeCell ref="W126:AF126"/>
    <mergeCell ref="AG126:AJ126"/>
    <mergeCell ref="A127:F127"/>
    <mergeCell ref="G127:V127"/>
    <mergeCell ref="W127:AF127"/>
    <mergeCell ref="AG127:AJ127"/>
    <mergeCell ref="A124:F124"/>
    <mergeCell ref="G124:V124"/>
    <mergeCell ref="W124:AF124"/>
    <mergeCell ref="AG124:AJ124"/>
    <mergeCell ref="A125:F125"/>
    <mergeCell ref="G125:V125"/>
    <mergeCell ref="W125:AF125"/>
    <mergeCell ref="AG125:AJ125"/>
    <mergeCell ref="A122:F122"/>
    <mergeCell ref="G122:V122"/>
    <mergeCell ref="W122:AF122"/>
    <mergeCell ref="AG122:AJ122"/>
    <mergeCell ref="A123:F123"/>
    <mergeCell ref="G123:V123"/>
    <mergeCell ref="W123:AF123"/>
    <mergeCell ref="AG123:AJ123"/>
    <mergeCell ref="A120:F120"/>
    <mergeCell ref="G120:V120"/>
    <mergeCell ref="W120:AF120"/>
    <mergeCell ref="AG120:AJ120"/>
    <mergeCell ref="A121:F121"/>
    <mergeCell ref="G121:V121"/>
    <mergeCell ref="W121:AF121"/>
    <mergeCell ref="AG121:AJ121"/>
    <mergeCell ref="A118:F118"/>
    <mergeCell ref="G118:V118"/>
    <mergeCell ref="W118:AF118"/>
    <mergeCell ref="AG118:AJ118"/>
    <mergeCell ref="A119:F119"/>
    <mergeCell ref="G119:V119"/>
    <mergeCell ref="W119:AF119"/>
    <mergeCell ref="AG119:AJ119"/>
    <mergeCell ref="A116:F116"/>
    <mergeCell ref="G116:V116"/>
    <mergeCell ref="W116:AF116"/>
    <mergeCell ref="AG116:AJ116"/>
    <mergeCell ref="A117:F117"/>
    <mergeCell ref="G117:V117"/>
    <mergeCell ref="W117:AF117"/>
    <mergeCell ref="AG117:AJ117"/>
    <mergeCell ref="A114:F114"/>
    <mergeCell ref="G114:V114"/>
    <mergeCell ref="W114:AF114"/>
    <mergeCell ref="AG114:AJ114"/>
    <mergeCell ref="A115:F115"/>
    <mergeCell ref="G115:V115"/>
    <mergeCell ref="W115:AF115"/>
    <mergeCell ref="AG115:AJ115"/>
    <mergeCell ref="A112:F112"/>
    <mergeCell ref="G112:V112"/>
    <mergeCell ref="W112:AF112"/>
    <mergeCell ref="AG112:AJ112"/>
    <mergeCell ref="A113:F113"/>
    <mergeCell ref="G113:V113"/>
    <mergeCell ref="W113:AF113"/>
    <mergeCell ref="AG113:AJ113"/>
    <mergeCell ref="A110:F110"/>
    <mergeCell ref="G110:V110"/>
    <mergeCell ref="W110:AF110"/>
    <mergeCell ref="AG110:AJ110"/>
    <mergeCell ref="A111:F111"/>
    <mergeCell ref="G111:V111"/>
    <mergeCell ref="W111:AF111"/>
    <mergeCell ref="AG111:AJ111"/>
    <mergeCell ref="A108:F108"/>
    <mergeCell ref="G108:V108"/>
    <mergeCell ref="W108:AF108"/>
    <mergeCell ref="AG108:AJ108"/>
    <mergeCell ref="A109:F109"/>
    <mergeCell ref="G109:V109"/>
    <mergeCell ref="W109:AF109"/>
    <mergeCell ref="AG109:AJ109"/>
    <mergeCell ref="A106:F106"/>
    <mergeCell ref="G106:V106"/>
    <mergeCell ref="W106:AF106"/>
    <mergeCell ref="AG106:AJ106"/>
    <mergeCell ref="A107:F107"/>
    <mergeCell ref="G107:V107"/>
    <mergeCell ref="W107:AF107"/>
    <mergeCell ref="AG107:AJ107"/>
    <mergeCell ref="A104:F104"/>
    <mergeCell ref="G104:V104"/>
    <mergeCell ref="W104:AF104"/>
    <mergeCell ref="AG104:AJ104"/>
    <mergeCell ref="A105:F105"/>
    <mergeCell ref="G105:V105"/>
    <mergeCell ref="W105:AF105"/>
    <mergeCell ref="AG105:AJ105"/>
    <mergeCell ref="A102:F102"/>
    <mergeCell ref="G102:V102"/>
    <mergeCell ref="W102:AF102"/>
    <mergeCell ref="AG102:AJ102"/>
    <mergeCell ref="A103:F103"/>
    <mergeCell ref="G103:V103"/>
    <mergeCell ref="W103:AF103"/>
    <mergeCell ref="AG103:AJ103"/>
    <mergeCell ref="A100:F100"/>
    <mergeCell ref="G100:V100"/>
    <mergeCell ref="W100:AF100"/>
    <mergeCell ref="AG100:AJ100"/>
    <mergeCell ref="A101:F101"/>
    <mergeCell ref="G101:V101"/>
    <mergeCell ref="W101:AF101"/>
    <mergeCell ref="AG101:AJ101"/>
    <mergeCell ref="A98:F98"/>
    <mergeCell ref="G98:V98"/>
    <mergeCell ref="W98:AF98"/>
    <mergeCell ref="AG98:AJ98"/>
    <mergeCell ref="A99:F99"/>
    <mergeCell ref="G99:V99"/>
    <mergeCell ref="W99:AF99"/>
    <mergeCell ref="AG99:AJ99"/>
    <mergeCell ref="A96:F96"/>
    <mergeCell ref="G96:V96"/>
    <mergeCell ref="W96:AF96"/>
    <mergeCell ref="AG96:AJ96"/>
    <mergeCell ref="A97:F97"/>
    <mergeCell ref="G97:V97"/>
    <mergeCell ref="W97:AF97"/>
    <mergeCell ref="AG97:AJ97"/>
    <mergeCell ref="A94:F94"/>
    <mergeCell ref="G94:V94"/>
    <mergeCell ref="W94:AF94"/>
    <mergeCell ref="AG94:AJ94"/>
    <mergeCell ref="A95:F95"/>
    <mergeCell ref="G95:V95"/>
    <mergeCell ref="W95:AF95"/>
    <mergeCell ref="AG95:AJ95"/>
    <mergeCell ref="A92:F92"/>
    <mergeCell ref="G92:V92"/>
    <mergeCell ref="W92:AF92"/>
    <mergeCell ref="AG92:AJ92"/>
    <mergeCell ref="A93:F93"/>
    <mergeCell ref="G93:V93"/>
    <mergeCell ref="W93:AF93"/>
    <mergeCell ref="AG93:AJ93"/>
    <mergeCell ref="A90:F90"/>
    <mergeCell ref="G90:V90"/>
    <mergeCell ref="W90:AF90"/>
    <mergeCell ref="AG90:AJ90"/>
    <mergeCell ref="A91:F91"/>
    <mergeCell ref="G91:V91"/>
    <mergeCell ref="W91:AF91"/>
    <mergeCell ref="AG91:AJ91"/>
    <mergeCell ref="A88:F88"/>
    <mergeCell ref="G88:V88"/>
    <mergeCell ref="W88:AF88"/>
    <mergeCell ref="AG88:AJ88"/>
    <mergeCell ref="A89:F89"/>
    <mergeCell ref="G89:V89"/>
    <mergeCell ref="W89:AF89"/>
    <mergeCell ref="AG89:AJ89"/>
    <mergeCell ref="A86:F86"/>
    <mergeCell ref="G86:V86"/>
    <mergeCell ref="W86:AF86"/>
    <mergeCell ref="AG86:AJ86"/>
    <mergeCell ref="A87:F87"/>
    <mergeCell ref="G87:V87"/>
    <mergeCell ref="W87:AF87"/>
    <mergeCell ref="AG87:AJ87"/>
    <mergeCell ref="A84:F84"/>
    <mergeCell ref="G84:V84"/>
    <mergeCell ref="W84:AF84"/>
    <mergeCell ref="AG84:AJ84"/>
    <mergeCell ref="A85:F85"/>
    <mergeCell ref="G85:V85"/>
    <mergeCell ref="W85:AF85"/>
    <mergeCell ref="AG85:AJ85"/>
    <mergeCell ref="A82:F82"/>
    <mergeCell ref="G82:V82"/>
    <mergeCell ref="W82:AF82"/>
    <mergeCell ref="AG82:AJ82"/>
    <mergeCell ref="A83:F83"/>
    <mergeCell ref="G83:V83"/>
    <mergeCell ref="W83:AF83"/>
    <mergeCell ref="AG83:AJ83"/>
    <mergeCell ref="A80:F80"/>
    <mergeCell ref="G80:V80"/>
    <mergeCell ref="W80:AF80"/>
    <mergeCell ref="AG80:AJ80"/>
    <mergeCell ref="A81:F81"/>
    <mergeCell ref="G81:V81"/>
    <mergeCell ref="W81:AF81"/>
    <mergeCell ref="AG81:AJ81"/>
    <mergeCell ref="A78:F78"/>
    <mergeCell ref="G78:V78"/>
    <mergeCell ref="W78:AF78"/>
    <mergeCell ref="AG78:AJ78"/>
    <mergeCell ref="A79:F79"/>
    <mergeCell ref="G79:V79"/>
    <mergeCell ref="W79:AF79"/>
    <mergeCell ref="AG79:AJ79"/>
    <mergeCell ref="A76:F76"/>
    <mergeCell ref="G76:V76"/>
    <mergeCell ref="W76:AF76"/>
    <mergeCell ref="AG76:AJ76"/>
    <mergeCell ref="A77:F77"/>
    <mergeCell ref="G77:V77"/>
    <mergeCell ref="W77:AF77"/>
    <mergeCell ref="AG77:AJ77"/>
    <mergeCell ref="A74:F74"/>
    <mergeCell ref="G74:V74"/>
    <mergeCell ref="W74:AF74"/>
    <mergeCell ref="AG74:AJ74"/>
    <mergeCell ref="A75:F75"/>
    <mergeCell ref="G75:V75"/>
    <mergeCell ref="W75:AF75"/>
    <mergeCell ref="AG75:AJ75"/>
    <mergeCell ref="A72:F72"/>
    <mergeCell ref="G72:V72"/>
    <mergeCell ref="W72:AF72"/>
    <mergeCell ref="AG72:AJ72"/>
    <mergeCell ref="A73:F73"/>
    <mergeCell ref="G73:V73"/>
    <mergeCell ref="W73:AF73"/>
    <mergeCell ref="AG73:AJ73"/>
    <mergeCell ref="A69:AJ69"/>
    <mergeCell ref="A70:F70"/>
    <mergeCell ref="G70:V70"/>
    <mergeCell ref="W70:AF70"/>
    <mergeCell ref="AG70:AJ70"/>
    <mergeCell ref="A71:F71"/>
    <mergeCell ref="G71:V71"/>
    <mergeCell ref="W71:AF71"/>
    <mergeCell ref="AG71:AJ71"/>
    <mergeCell ref="A65:F65"/>
    <mergeCell ref="G65:K65"/>
    <mergeCell ref="N65:U65"/>
    <mergeCell ref="AF65:AJ65"/>
    <mergeCell ref="N66:U67"/>
    <mergeCell ref="A67:E68"/>
    <mergeCell ref="F67:L68"/>
    <mergeCell ref="A63:F63"/>
    <mergeCell ref="G63:V63"/>
    <mergeCell ref="W63:AF63"/>
    <mergeCell ref="AG63:AJ63"/>
    <mergeCell ref="A64:N64"/>
    <mergeCell ref="AE64:AJ64"/>
    <mergeCell ref="A61:F61"/>
    <mergeCell ref="G61:V61"/>
    <mergeCell ref="W61:AF61"/>
    <mergeCell ref="AG61:AJ61"/>
    <mergeCell ref="A62:F62"/>
    <mergeCell ref="G62:V62"/>
    <mergeCell ref="W62:AF62"/>
    <mergeCell ref="AG62:AJ62"/>
    <mergeCell ref="A59:F59"/>
    <mergeCell ref="G59:V59"/>
    <mergeCell ref="W59:AF59"/>
    <mergeCell ref="AG59:AJ59"/>
    <mergeCell ref="A60:F60"/>
    <mergeCell ref="G60:V60"/>
    <mergeCell ref="W60:AF60"/>
    <mergeCell ref="AG60:AJ60"/>
    <mergeCell ref="A57:F57"/>
    <mergeCell ref="G57:V57"/>
    <mergeCell ref="W57:AF57"/>
    <mergeCell ref="AG57:AJ57"/>
    <mergeCell ref="A58:F58"/>
    <mergeCell ref="G58:V58"/>
    <mergeCell ref="W58:AF58"/>
    <mergeCell ref="AG58:AJ58"/>
    <mergeCell ref="A55:F55"/>
    <mergeCell ref="G55:V55"/>
    <mergeCell ref="W55:AF55"/>
    <mergeCell ref="AG55:AJ55"/>
    <mergeCell ref="A56:F56"/>
    <mergeCell ref="G56:V56"/>
    <mergeCell ref="W56:AF56"/>
    <mergeCell ref="AG56:AJ56"/>
    <mergeCell ref="A53:F53"/>
    <mergeCell ref="G53:V53"/>
    <mergeCell ref="W53:AF53"/>
    <mergeCell ref="AG53:AJ53"/>
    <mergeCell ref="A54:F54"/>
    <mergeCell ref="G54:V54"/>
    <mergeCell ref="W54:AF54"/>
    <mergeCell ref="AG54:AJ54"/>
    <mergeCell ref="A49:X49"/>
    <mergeCell ref="Z49:AG49"/>
    <mergeCell ref="AH49:AJ49"/>
    <mergeCell ref="A51:AJ51"/>
    <mergeCell ref="A52:V52"/>
    <mergeCell ref="W52:AF52"/>
    <mergeCell ref="AG52:AJ52"/>
    <mergeCell ref="A47:X47"/>
    <mergeCell ref="Z47:AG47"/>
    <mergeCell ref="AH47:AJ47"/>
    <mergeCell ref="A48:X48"/>
    <mergeCell ref="Z48:AG48"/>
    <mergeCell ref="AH48:AJ48"/>
    <mergeCell ref="A45:X45"/>
    <mergeCell ref="Z45:AG45"/>
    <mergeCell ref="AH45:AJ45"/>
    <mergeCell ref="A46:X46"/>
    <mergeCell ref="Z46:AG46"/>
    <mergeCell ref="AH46:AJ46"/>
    <mergeCell ref="A43:X43"/>
    <mergeCell ref="Z43:AG43"/>
    <mergeCell ref="AH43:AJ43"/>
    <mergeCell ref="A44:X44"/>
    <mergeCell ref="Z44:AG44"/>
    <mergeCell ref="AH44:AJ44"/>
    <mergeCell ref="Z40:AG40"/>
    <mergeCell ref="AH40:AJ40"/>
    <mergeCell ref="A41:X41"/>
    <mergeCell ref="Z41:AG41"/>
    <mergeCell ref="AH41:AJ41"/>
    <mergeCell ref="A42:P42"/>
    <mergeCell ref="Q42:X42"/>
    <mergeCell ref="Z42:AG42"/>
    <mergeCell ref="AH42:AJ42"/>
    <mergeCell ref="A37:X37"/>
    <mergeCell ref="Y37:Y49"/>
    <mergeCell ref="Z37:AG38"/>
    <mergeCell ref="AH37:AJ38"/>
    <mergeCell ref="A38:X38"/>
    <mergeCell ref="A39:X39"/>
    <mergeCell ref="Z39:AG39"/>
    <mergeCell ref="AH39:AJ39"/>
    <mergeCell ref="A40:P40"/>
    <mergeCell ref="Q40:X40"/>
    <mergeCell ref="B33:X33"/>
    <mergeCell ref="Z33:AG33"/>
    <mergeCell ref="AH33:AJ33"/>
    <mergeCell ref="A35:AJ35"/>
    <mergeCell ref="A36:Y36"/>
    <mergeCell ref="Z36:AG36"/>
    <mergeCell ref="AH36:AJ36"/>
    <mergeCell ref="E31:I31"/>
    <mergeCell ref="Z31:AG31"/>
    <mergeCell ref="AH31:AJ31"/>
    <mergeCell ref="B32:X32"/>
    <mergeCell ref="Z32:AG32"/>
    <mergeCell ref="AH32:AJ32"/>
    <mergeCell ref="AH28:AJ28"/>
    <mergeCell ref="E29:I29"/>
    <mergeCell ref="Z29:AG29"/>
    <mergeCell ref="AH29:AJ29"/>
    <mergeCell ref="B30:X30"/>
    <mergeCell ref="Z30:AG30"/>
    <mergeCell ref="AH30:AJ30"/>
    <mergeCell ref="A25:AJ25"/>
    <mergeCell ref="A26:Y26"/>
    <mergeCell ref="Z26:AG26"/>
    <mergeCell ref="AH26:AJ26"/>
    <mergeCell ref="A27:X27"/>
    <mergeCell ref="Y27:Y33"/>
    <mergeCell ref="Z27:AG27"/>
    <mergeCell ref="AH27:AJ27"/>
    <mergeCell ref="B28:X28"/>
    <mergeCell ref="Z28:AG28"/>
    <mergeCell ref="U22:W22"/>
    <mergeCell ref="Z22:AG22"/>
    <mergeCell ref="AH22:AI22"/>
    <mergeCell ref="A23:I23"/>
    <mergeCell ref="J23:O23"/>
    <mergeCell ref="P23:Q23"/>
    <mergeCell ref="R23:Y23"/>
    <mergeCell ref="Z23:AG23"/>
    <mergeCell ref="AH23:AJ23"/>
    <mergeCell ref="A20:Q22"/>
    <mergeCell ref="R20:S20"/>
    <mergeCell ref="T20:W20"/>
    <mergeCell ref="Z20:AG20"/>
    <mergeCell ref="AH20:AI20"/>
    <mergeCell ref="S21:T21"/>
    <mergeCell ref="U21:W21"/>
    <mergeCell ref="Z21:AG21"/>
    <mergeCell ref="AH21:AI21"/>
    <mergeCell ref="R22:T22"/>
    <mergeCell ref="Z18:AG18"/>
    <mergeCell ref="AH18:AI18"/>
    <mergeCell ref="B19:C19"/>
    <mergeCell ref="D19:G19"/>
    <mergeCell ref="J19:O19"/>
    <mergeCell ref="P19:Q19"/>
    <mergeCell ref="S19:T19"/>
    <mergeCell ref="U19:W19"/>
    <mergeCell ref="Z19:AG19"/>
    <mergeCell ref="AH19:AI19"/>
    <mergeCell ref="A18:C18"/>
    <mergeCell ref="D18:G18"/>
    <mergeCell ref="J18:O18"/>
    <mergeCell ref="P18:Q18"/>
    <mergeCell ref="R18:T18"/>
    <mergeCell ref="U18:W18"/>
    <mergeCell ref="Z16:AG16"/>
    <mergeCell ref="AH16:AI16"/>
    <mergeCell ref="B17:C17"/>
    <mergeCell ref="D17:G17"/>
    <mergeCell ref="J17:O17"/>
    <mergeCell ref="P17:Q17"/>
    <mergeCell ref="S17:T17"/>
    <mergeCell ref="U17:W17"/>
    <mergeCell ref="Z17:AG17"/>
    <mergeCell ref="AH17:AI17"/>
    <mergeCell ref="A16:C16"/>
    <mergeCell ref="D16:G16"/>
    <mergeCell ref="J16:O16"/>
    <mergeCell ref="P16:Q16"/>
    <mergeCell ref="R16:T16"/>
    <mergeCell ref="U16:W16"/>
    <mergeCell ref="Z14:AG14"/>
    <mergeCell ref="AH14:AI14"/>
    <mergeCell ref="C15:G15"/>
    <mergeCell ref="J15:O15"/>
    <mergeCell ref="P15:Q15"/>
    <mergeCell ref="S15:T15"/>
    <mergeCell ref="U15:W15"/>
    <mergeCell ref="Z15:AG15"/>
    <mergeCell ref="AH15:AI15"/>
    <mergeCell ref="A14:C14"/>
    <mergeCell ref="D14:G14"/>
    <mergeCell ref="J14:O14"/>
    <mergeCell ref="P14:Q14"/>
    <mergeCell ref="R14:S14"/>
    <mergeCell ref="T14:W14"/>
    <mergeCell ref="Z12:AG12"/>
    <mergeCell ref="AH12:AI12"/>
    <mergeCell ref="B13:C13"/>
    <mergeCell ref="D13:G13"/>
    <mergeCell ref="J13:O13"/>
    <mergeCell ref="P13:Q13"/>
    <mergeCell ref="S13:T13"/>
    <mergeCell ref="U13:W13"/>
    <mergeCell ref="Z13:AG13"/>
    <mergeCell ref="AH13:AI13"/>
    <mergeCell ref="A12:C12"/>
    <mergeCell ref="D12:G12"/>
    <mergeCell ref="J12:O12"/>
    <mergeCell ref="P12:Q12"/>
    <mergeCell ref="R12:T12"/>
    <mergeCell ref="U12:W12"/>
    <mergeCell ref="Z10:AG10"/>
    <mergeCell ref="AH10:AI10"/>
    <mergeCell ref="B11:C11"/>
    <mergeCell ref="D11:G11"/>
    <mergeCell ref="J11:O11"/>
    <mergeCell ref="P11:Q11"/>
    <mergeCell ref="S11:T11"/>
    <mergeCell ref="U11:W11"/>
    <mergeCell ref="Z11:AG11"/>
    <mergeCell ref="AH11:AI11"/>
    <mergeCell ref="A10:C10"/>
    <mergeCell ref="D10:G10"/>
    <mergeCell ref="J10:O10"/>
    <mergeCell ref="P10:Q10"/>
    <mergeCell ref="R10:T10"/>
    <mergeCell ref="U10:W10"/>
    <mergeCell ref="Z8:AG8"/>
    <mergeCell ref="AH8:AI8"/>
    <mergeCell ref="B9:C9"/>
    <mergeCell ref="D9:G9"/>
    <mergeCell ref="J9:O9"/>
    <mergeCell ref="P9:Q9"/>
    <mergeCell ref="S9:T9"/>
    <mergeCell ref="U9:W9"/>
    <mergeCell ref="Z9:AG9"/>
    <mergeCell ref="AH9:AI9"/>
    <mergeCell ref="A8:B8"/>
    <mergeCell ref="C8:G8"/>
    <mergeCell ref="J8:O8"/>
    <mergeCell ref="P8:Q8"/>
    <mergeCell ref="R8:S8"/>
    <mergeCell ref="T8:W8"/>
    <mergeCell ref="A5:AJ5"/>
    <mergeCell ref="A6:Q6"/>
    <mergeCell ref="R6:AJ6"/>
    <mergeCell ref="A7:I7"/>
    <mergeCell ref="J7:O7"/>
    <mergeCell ref="P7:Q7"/>
    <mergeCell ref="R7:Y7"/>
    <mergeCell ref="Z7:AG7"/>
    <mergeCell ref="AH7:AJ7"/>
    <mergeCell ref="A1:F1"/>
    <mergeCell ref="G1:K1"/>
    <mergeCell ref="N1:U1"/>
    <mergeCell ref="AF1:AJ1"/>
    <mergeCell ref="N2:U3"/>
    <mergeCell ref="A3:E4"/>
    <mergeCell ref="F3:L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1"/>
  <sheetViews>
    <sheetView topLeftCell="A44" workbookViewId="0">
      <selection activeCell="A60" sqref="A60:E61"/>
    </sheetView>
  </sheetViews>
  <sheetFormatPr defaultRowHeight="15"/>
  <cols>
    <col min="1" max="1" width="27.7109375" customWidth="1"/>
    <col min="2" max="2" width="10.42578125" customWidth="1"/>
    <col min="3" max="4" width="13.7109375" customWidth="1"/>
    <col min="5" max="5" width="27.7109375" customWidth="1"/>
    <col min="6" max="6" width="9.7109375" customWidth="1"/>
    <col min="7" max="8" width="13.7109375" customWidth="1"/>
  </cols>
  <sheetData>
    <row r="1" spans="1:8">
      <c r="A1" s="217" t="s">
        <v>630</v>
      </c>
      <c r="B1" s="218"/>
      <c r="E1" s="219" t="s">
        <v>631</v>
      </c>
    </row>
    <row r="2" spans="1:8">
      <c r="A2" s="217" t="s">
        <v>632</v>
      </c>
      <c r="B2" s="218"/>
      <c r="E2" s="220" t="s">
        <v>633</v>
      </c>
    </row>
    <row r="3" spans="1:8">
      <c r="A3" s="217" t="s">
        <v>184</v>
      </c>
      <c r="B3" s="217"/>
    </row>
    <row r="4" spans="1:8" ht="15.75" thickBot="1"/>
    <row r="5" spans="1:8" ht="15.75" thickBot="1">
      <c r="A5" s="221" t="s">
        <v>634</v>
      </c>
      <c r="B5" s="221"/>
      <c r="C5" s="221"/>
      <c r="D5" s="222"/>
      <c r="E5" s="223" t="s">
        <v>635</v>
      </c>
      <c r="F5" s="221"/>
      <c r="G5" s="221"/>
      <c r="H5" s="221"/>
    </row>
    <row r="6" spans="1:8" ht="15.75" thickBot="1">
      <c r="A6" s="224" t="s">
        <v>185</v>
      </c>
      <c r="B6" s="225"/>
      <c r="C6" s="226" t="s">
        <v>636</v>
      </c>
      <c r="D6" s="227" t="s">
        <v>637</v>
      </c>
      <c r="E6" s="226" t="s">
        <v>185</v>
      </c>
      <c r="F6" s="225"/>
      <c r="G6" s="226" t="s">
        <v>636</v>
      </c>
      <c r="H6" s="224" t="s">
        <v>637</v>
      </c>
    </row>
    <row r="7" spans="1:8">
      <c r="A7" s="220" t="s">
        <v>638</v>
      </c>
      <c r="B7" s="228"/>
      <c r="C7" s="229">
        <v>116038290.52</v>
      </c>
      <c r="D7" s="230">
        <v>104520756.06999999</v>
      </c>
      <c r="E7" s="231" t="s">
        <v>639</v>
      </c>
      <c r="F7" s="228"/>
      <c r="G7" s="229">
        <v>116159329.84</v>
      </c>
      <c r="H7" s="232">
        <v>106013567.91</v>
      </c>
    </row>
    <row r="8" spans="1:8">
      <c r="B8" s="233"/>
      <c r="C8" s="234"/>
      <c r="D8" s="233"/>
      <c r="E8" s="234"/>
      <c r="F8" s="233"/>
      <c r="G8" s="234"/>
    </row>
    <row r="9" spans="1:8">
      <c r="A9" s="219" t="s">
        <v>640</v>
      </c>
      <c r="B9" s="233"/>
      <c r="C9" s="235">
        <v>44215625.75</v>
      </c>
      <c r="D9" s="236">
        <v>39020989.450000003</v>
      </c>
      <c r="E9" s="237" t="s">
        <v>641</v>
      </c>
      <c r="F9" s="233"/>
      <c r="G9" s="235">
        <v>33651948.539999999</v>
      </c>
      <c r="H9" s="238">
        <v>32186548.649999999</v>
      </c>
    </row>
    <row r="10" spans="1:8">
      <c r="A10" s="239" t="s">
        <v>642</v>
      </c>
      <c r="B10" s="240"/>
      <c r="C10" s="241">
        <v>71822664.769999996</v>
      </c>
      <c r="D10" s="242">
        <v>65499766.619999997</v>
      </c>
      <c r="E10" s="243" t="s">
        <v>643</v>
      </c>
      <c r="F10" s="240"/>
      <c r="G10" s="241">
        <v>82507381.299999997</v>
      </c>
      <c r="H10" s="244">
        <v>73827019.260000005</v>
      </c>
    </row>
    <row r="11" spans="1:8">
      <c r="A11" s="219" t="s">
        <v>644</v>
      </c>
      <c r="B11" s="233"/>
      <c r="C11" s="235">
        <v>28937248.370000001</v>
      </c>
      <c r="D11" s="236">
        <v>27335533.850000001</v>
      </c>
      <c r="E11" s="237" t="s">
        <v>644</v>
      </c>
      <c r="F11" s="233"/>
      <c r="G11" s="235">
        <v>33674989.229999997</v>
      </c>
      <c r="H11" s="238">
        <v>30440572.530000001</v>
      </c>
    </row>
    <row r="12" spans="1:8">
      <c r="A12" s="239" t="s">
        <v>645</v>
      </c>
      <c r="B12" s="240"/>
      <c r="C12" s="241">
        <v>17106561.559999999</v>
      </c>
      <c r="D12" s="242">
        <v>15046285.380000001</v>
      </c>
      <c r="E12" s="243" t="s">
        <v>645</v>
      </c>
      <c r="F12" s="240"/>
      <c r="G12" s="241">
        <v>22523742.899999999</v>
      </c>
      <c r="H12" s="244">
        <v>19737758.399999999</v>
      </c>
    </row>
    <row r="13" spans="1:8">
      <c r="A13" s="219" t="s">
        <v>646</v>
      </c>
      <c r="B13" s="233"/>
      <c r="C13" s="235">
        <v>19935455.030000001</v>
      </c>
      <c r="D13" s="236">
        <v>16928995.25</v>
      </c>
      <c r="E13" s="237" t="s">
        <v>646</v>
      </c>
      <c r="F13" s="233"/>
      <c r="G13" s="235">
        <v>18998967.100000001</v>
      </c>
      <c r="H13" s="238">
        <v>16633247.029999999</v>
      </c>
    </row>
    <row r="14" spans="1:8">
      <c r="A14" s="239" t="s">
        <v>647</v>
      </c>
      <c r="B14" s="240"/>
      <c r="C14" s="241">
        <v>0</v>
      </c>
      <c r="D14" s="242">
        <v>0</v>
      </c>
      <c r="E14" s="243" t="s">
        <v>647</v>
      </c>
      <c r="F14" s="240"/>
      <c r="G14" s="241">
        <v>0</v>
      </c>
      <c r="H14" s="244">
        <v>0</v>
      </c>
    </row>
    <row r="15" spans="1:8">
      <c r="A15" s="219" t="s">
        <v>648</v>
      </c>
      <c r="B15" s="233"/>
      <c r="C15" s="235">
        <v>718083.05</v>
      </c>
      <c r="D15" s="236">
        <v>691901.85</v>
      </c>
      <c r="E15" s="237" t="s">
        <v>648</v>
      </c>
      <c r="F15" s="233"/>
      <c r="G15" s="235">
        <v>563177.43000000005</v>
      </c>
      <c r="H15" s="238">
        <v>847464.95</v>
      </c>
    </row>
    <row r="16" spans="1:8">
      <c r="A16" s="239" t="s">
        <v>649</v>
      </c>
      <c r="B16" s="240"/>
      <c r="C16" s="241">
        <v>4341369.1100000003</v>
      </c>
      <c r="D16" s="242">
        <v>4232174.68</v>
      </c>
      <c r="E16" s="243" t="s">
        <v>649</v>
      </c>
      <c r="F16" s="240"/>
      <c r="G16" s="241">
        <v>5204657.2300000004</v>
      </c>
      <c r="H16" s="244">
        <v>4648833.95</v>
      </c>
    </row>
    <row r="17" spans="1:8">
      <c r="A17" s="219" t="s">
        <v>650</v>
      </c>
      <c r="B17" s="233"/>
      <c r="C17" s="235">
        <v>783947.65</v>
      </c>
      <c r="D17" s="236">
        <v>1264875.6100000001</v>
      </c>
      <c r="E17" s="237" t="s">
        <v>650</v>
      </c>
      <c r="F17" s="233"/>
      <c r="G17" s="235">
        <v>1541847.41</v>
      </c>
      <c r="H17" s="238">
        <v>1519142.4</v>
      </c>
    </row>
    <row r="18" spans="1:8">
      <c r="A18" s="245" t="s">
        <v>651</v>
      </c>
      <c r="B18" s="246"/>
      <c r="C18" s="247">
        <v>4460723.7</v>
      </c>
      <c r="D18" s="248">
        <v>3731864.28</v>
      </c>
      <c r="E18" s="249" t="s">
        <v>652</v>
      </c>
      <c r="F18" s="246"/>
      <c r="G18" s="247">
        <v>4460723.7</v>
      </c>
      <c r="H18" s="250">
        <v>3731864.28</v>
      </c>
    </row>
    <row r="19" spans="1:8">
      <c r="B19" s="233"/>
      <c r="C19" s="234"/>
      <c r="D19" s="233"/>
      <c r="E19" s="234"/>
      <c r="F19" s="233"/>
      <c r="G19" s="234"/>
    </row>
    <row r="20" spans="1:8" ht="20.100000000000001" customHeight="1">
      <c r="A20" s="251" t="s">
        <v>653</v>
      </c>
      <c r="B20" s="252"/>
      <c r="C20" s="241">
        <v>4460723.7</v>
      </c>
      <c r="D20" s="242">
        <v>3731864.28</v>
      </c>
      <c r="E20" s="253" t="s">
        <v>654</v>
      </c>
      <c r="F20" s="252"/>
      <c r="G20" s="241">
        <v>4460723.7</v>
      </c>
      <c r="H20" s="244">
        <v>3731864.28</v>
      </c>
    </row>
    <row r="21" spans="1:8" ht="20.100000000000001" customHeight="1">
      <c r="A21" s="254" t="s">
        <v>655</v>
      </c>
      <c r="B21" s="255"/>
      <c r="C21" s="235">
        <v>0</v>
      </c>
      <c r="D21" s="236">
        <v>0</v>
      </c>
      <c r="E21" s="256" t="s">
        <v>656</v>
      </c>
      <c r="F21" s="255"/>
      <c r="G21" s="235">
        <v>0</v>
      </c>
      <c r="H21" s="238">
        <v>0</v>
      </c>
    </row>
    <row r="22" spans="1:8" ht="20.100000000000001" customHeight="1">
      <c r="A22" s="251" t="s">
        <v>657</v>
      </c>
      <c r="B22" s="252"/>
      <c r="C22" s="241">
        <v>0</v>
      </c>
      <c r="D22" s="242">
        <v>0</v>
      </c>
      <c r="E22" s="253" t="s">
        <v>658</v>
      </c>
      <c r="F22" s="252"/>
      <c r="G22" s="241">
        <v>0</v>
      </c>
      <c r="H22" s="244">
        <v>0</v>
      </c>
    </row>
    <row r="23" spans="1:8" ht="20.100000000000001" customHeight="1">
      <c r="A23" s="254" t="s">
        <v>659</v>
      </c>
      <c r="B23" s="255"/>
      <c r="C23" s="235">
        <v>0</v>
      </c>
      <c r="D23" s="236">
        <v>0</v>
      </c>
      <c r="E23" s="256" t="s">
        <v>660</v>
      </c>
      <c r="F23" s="255"/>
      <c r="G23" s="235">
        <v>0</v>
      </c>
      <c r="H23" s="238">
        <v>0</v>
      </c>
    </row>
    <row r="24" spans="1:8">
      <c r="B24" s="233"/>
      <c r="C24" s="234"/>
      <c r="D24" s="233"/>
      <c r="E24" s="234"/>
      <c r="F24" s="233"/>
      <c r="G24" s="234"/>
    </row>
    <row r="25" spans="1:8">
      <c r="A25" s="245" t="s">
        <v>661</v>
      </c>
      <c r="B25" s="246"/>
      <c r="C25" s="247">
        <v>79188123.349999994</v>
      </c>
      <c r="D25" s="248">
        <v>71122309.069999993</v>
      </c>
      <c r="E25" s="249" t="s">
        <v>662</v>
      </c>
      <c r="F25" s="246"/>
      <c r="G25" s="247">
        <v>76082231.280000001</v>
      </c>
      <c r="H25" s="250">
        <v>68493941.560000002</v>
      </c>
    </row>
    <row r="26" spans="1:8">
      <c r="B26" s="233"/>
      <c r="C26" s="234"/>
      <c r="D26" s="233"/>
      <c r="E26" s="234"/>
      <c r="F26" s="233"/>
      <c r="G26" s="234"/>
    </row>
    <row r="27" spans="1:8">
      <c r="A27" s="219" t="s">
        <v>663</v>
      </c>
      <c r="B27" s="233"/>
      <c r="C27" s="235">
        <v>8065757.1299999999</v>
      </c>
      <c r="D27" s="236">
        <v>5929336.6799999997</v>
      </c>
      <c r="E27" s="237" t="s">
        <v>664</v>
      </c>
      <c r="F27" s="233"/>
      <c r="G27" s="235">
        <v>5362013.79</v>
      </c>
      <c r="H27" s="238">
        <v>3885887.22</v>
      </c>
    </row>
    <row r="28" spans="1:8">
      <c r="A28" s="239" t="s">
        <v>665</v>
      </c>
      <c r="B28" s="240"/>
      <c r="C28" s="241">
        <v>660850.22</v>
      </c>
      <c r="D28" s="242">
        <v>648510.93999999994</v>
      </c>
      <c r="E28" s="243" t="s">
        <v>666</v>
      </c>
      <c r="F28" s="240"/>
      <c r="G28" s="241">
        <v>246524.01</v>
      </c>
      <c r="H28" s="244">
        <v>56374.28</v>
      </c>
    </row>
    <row r="29" spans="1:8">
      <c r="A29" s="219" t="s">
        <v>667</v>
      </c>
      <c r="B29" s="233"/>
      <c r="C29" s="235">
        <v>19297473.239999998</v>
      </c>
      <c r="D29" s="236">
        <v>17173415.239999998</v>
      </c>
      <c r="E29" s="237" t="s">
        <v>667</v>
      </c>
      <c r="F29" s="233"/>
      <c r="G29" s="235">
        <v>62109748.560000002</v>
      </c>
      <c r="H29" s="238">
        <v>56590648.740000002</v>
      </c>
    </row>
    <row r="30" spans="1:8">
      <c r="A30" s="239" t="s">
        <v>668</v>
      </c>
      <c r="B30" s="240"/>
      <c r="C30" s="241">
        <v>51164042.759999998</v>
      </c>
      <c r="D30" s="242">
        <v>47371046.210000001</v>
      </c>
      <c r="E30" s="243" t="s">
        <v>669</v>
      </c>
      <c r="F30" s="240"/>
      <c r="G30" s="241">
        <v>8363944.9199999999</v>
      </c>
      <c r="H30" s="244">
        <v>7961031.3200000003</v>
      </c>
    </row>
    <row r="31" spans="1:8">
      <c r="A31" s="245" t="s">
        <v>670</v>
      </c>
      <c r="B31" s="246"/>
      <c r="C31" s="247">
        <v>45386549.280000001</v>
      </c>
      <c r="D31" s="248">
        <v>44250993.609999999</v>
      </c>
      <c r="E31" s="249" t="s">
        <v>671</v>
      </c>
      <c r="F31" s="246"/>
      <c r="G31" s="247">
        <v>48371402.030000001</v>
      </c>
      <c r="H31" s="250">
        <v>45386549.280000001</v>
      </c>
    </row>
    <row r="32" spans="1:8">
      <c r="B32" s="233"/>
      <c r="C32" s="234"/>
      <c r="D32" s="233"/>
      <c r="E32" s="234"/>
      <c r="F32" s="233"/>
      <c r="G32" s="234"/>
    </row>
    <row r="33" spans="1:8">
      <c r="A33" s="219" t="s">
        <v>672</v>
      </c>
      <c r="B33" s="233"/>
      <c r="C33" s="235">
        <v>687.92</v>
      </c>
      <c r="D33" s="236">
        <v>854.35</v>
      </c>
      <c r="E33" s="237" t="s">
        <v>672</v>
      </c>
      <c r="F33" s="233"/>
      <c r="G33" s="235">
        <v>1021.79</v>
      </c>
      <c r="H33" s="238">
        <v>687.92</v>
      </c>
    </row>
    <row r="34" spans="1:8">
      <c r="A34" s="239" t="s">
        <v>673</v>
      </c>
      <c r="B34" s="240"/>
      <c r="C34" s="241">
        <v>599395.39</v>
      </c>
      <c r="D34" s="242">
        <v>743448.4</v>
      </c>
      <c r="E34" s="243" t="s">
        <v>673</v>
      </c>
      <c r="F34" s="240"/>
      <c r="G34" s="241">
        <v>619479.51</v>
      </c>
      <c r="H34" s="244">
        <v>599395.39</v>
      </c>
    </row>
    <row r="35" spans="1:8">
      <c r="A35" s="219" t="s">
        <v>674</v>
      </c>
      <c r="B35" s="233"/>
      <c r="C35" s="235">
        <v>44786465.969999999</v>
      </c>
      <c r="D35" s="236">
        <v>43506690.859999999</v>
      </c>
      <c r="E35" s="237" t="s">
        <v>674</v>
      </c>
      <c r="F35" s="233"/>
      <c r="G35" s="235">
        <v>47750900.729999997</v>
      </c>
      <c r="H35" s="238">
        <v>44786465.969999999</v>
      </c>
    </row>
    <row r="36" spans="1:8">
      <c r="A36" s="257" t="s">
        <v>248</v>
      </c>
      <c r="B36" s="258"/>
      <c r="C36" s="259">
        <v>245073686.84999999</v>
      </c>
      <c r="D36" s="260">
        <v>223625923.03</v>
      </c>
      <c r="E36" s="261" t="s">
        <v>248</v>
      </c>
      <c r="F36" s="258"/>
      <c r="G36" s="259">
        <v>245073686.84999999</v>
      </c>
      <c r="H36" s="262">
        <v>223625923.03</v>
      </c>
    </row>
    <row r="39" spans="1:8">
      <c r="A39" s="263" t="s">
        <v>185</v>
      </c>
      <c r="B39" s="264" t="s">
        <v>286</v>
      </c>
      <c r="C39" s="265"/>
      <c r="D39" s="265"/>
      <c r="E39" s="264" t="s">
        <v>287</v>
      </c>
      <c r="F39" s="265"/>
      <c r="G39" s="265"/>
    </row>
    <row r="40" spans="1:8" ht="24" customHeight="1">
      <c r="A40" s="266"/>
      <c r="B40" s="267" t="s">
        <v>638</v>
      </c>
      <c r="C40" s="267" t="s">
        <v>675</v>
      </c>
      <c r="D40" s="267" t="s">
        <v>676</v>
      </c>
      <c r="E40" s="267" t="s">
        <v>638</v>
      </c>
      <c r="F40" s="267" t="s">
        <v>675</v>
      </c>
      <c r="G40" s="267" t="s">
        <v>676</v>
      </c>
    </row>
    <row r="41" spans="1:8">
      <c r="B41" s="268" t="s">
        <v>677</v>
      </c>
      <c r="C41" s="268" t="s">
        <v>678</v>
      </c>
      <c r="D41" s="268" t="s">
        <v>679</v>
      </c>
      <c r="E41" s="268" t="s">
        <v>680</v>
      </c>
      <c r="F41" s="268" t="s">
        <v>681</v>
      </c>
      <c r="G41" s="268" t="s">
        <v>682</v>
      </c>
    </row>
    <row r="42" spans="1:8">
      <c r="A42" s="239" t="s">
        <v>683</v>
      </c>
      <c r="B42" s="269">
        <v>44536327.530000001</v>
      </c>
      <c r="C42" s="269">
        <v>320701.78000000003</v>
      </c>
      <c r="D42" s="269">
        <v>44215625.75</v>
      </c>
      <c r="E42" s="269">
        <v>39374754.840000004</v>
      </c>
      <c r="F42" s="269">
        <v>353765.39</v>
      </c>
      <c r="G42" s="269">
        <v>39020989.450000003</v>
      </c>
    </row>
    <row r="43" spans="1:8">
      <c r="A43" s="219" t="s">
        <v>684</v>
      </c>
      <c r="B43" s="238">
        <v>83466934.489999995</v>
      </c>
      <c r="C43" s="238">
        <v>11644269.720000001</v>
      </c>
      <c r="D43" s="238">
        <v>71822664.769999996</v>
      </c>
      <c r="E43" s="238">
        <v>76438856.150000006</v>
      </c>
      <c r="F43" s="238">
        <v>10939089.529999999</v>
      </c>
      <c r="G43" s="238">
        <v>65499766.619999997</v>
      </c>
    </row>
    <row r="44" spans="1:8">
      <c r="A44" s="239" t="s">
        <v>685</v>
      </c>
      <c r="B44" s="244">
        <v>40052566.380000003</v>
      </c>
      <c r="C44" s="244">
        <v>11115318.01</v>
      </c>
      <c r="D44" s="244">
        <v>28937248.370000001</v>
      </c>
      <c r="E44" s="244">
        <v>37460400.229999997</v>
      </c>
      <c r="F44" s="244">
        <v>10124866.380000001</v>
      </c>
      <c r="G44" s="244">
        <v>27335533.850000001</v>
      </c>
    </row>
    <row r="45" spans="1:8">
      <c r="A45" s="219" t="s">
        <v>686</v>
      </c>
      <c r="B45" s="238">
        <v>17192427.989999998</v>
      </c>
      <c r="C45" s="238">
        <v>85866.43</v>
      </c>
      <c r="D45" s="238">
        <v>17106561.559999999</v>
      </c>
      <c r="E45" s="238">
        <v>15129284.5</v>
      </c>
      <c r="F45" s="238">
        <v>82999.12</v>
      </c>
      <c r="G45" s="238">
        <v>15046285.380000001</v>
      </c>
    </row>
    <row r="46" spans="1:8">
      <c r="A46" s="239" t="s">
        <v>687</v>
      </c>
      <c r="B46" s="244">
        <v>20374978.170000002</v>
      </c>
      <c r="C46" s="244">
        <v>439523.14</v>
      </c>
      <c r="D46" s="244">
        <v>19935455.030000001</v>
      </c>
      <c r="E46" s="244">
        <v>17638053.640000001</v>
      </c>
      <c r="F46" s="244">
        <v>709058.39</v>
      </c>
      <c r="G46" s="244">
        <v>16928995.25</v>
      </c>
    </row>
    <row r="47" spans="1:8">
      <c r="A47" s="219" t="s">
        <v>688</v>
      </c>
      <c r="B47" s="238">
        <v>0</v>
      </c>
      <c r="C47" s="238">
        <v>0</v>
      </c>
      <c r="D47" s="238">
        <v>0</v>
      </c>
      <c r="E47" s="238">
        <v>0</v>
      </c>
      <c r="F47" s="238">
        <v>0</v>
      </c>
      <c r="G47" s="238">
        <v>0</v>
      </c>
    </row>
    <row r="48" spans="1:8">
      <c r="A48" s="239" t="s">
        <v>689</v>
      </c>
      <c r="B48" s="244">
        <v>718083.05</v>
      </c>
      <c r="C48" s="244">
        <v>0</v>
      </c>
      <c r="D48" s="244">
        <v>718083.05</v>
      </c>
      <c r="E48" s="244">
        <v>691901.9</v>
      </c>
      <c r="F48" s="244">
        <v>0.05</v>
      </c>
      <c r="G48" s="244">
        <v>691901.85</v>
      </c>
    </row>
    <row r="49" spans="1:9">
      <c r="A49" s="219" t="s">
        <v>690</v>
      </c>
      <c r="B49" s="238">
        <v>4344931.25</v>
      </c>
      <c r="C49" s="238">
        <v>3562.14</v>
      </c>
      <c r="D49" s="238">
        <v>4341369.1100000003</v>
      </c>
      <c r="E49" s="238">
        <v>4254340.2699999996</v>
      </c>
      <c r="F49" s="238">
        <v>22165.59</v>
      </c>
      <c r="G49" s="238">
        <v>4232174.68</v>
      </c>
    </row>
    <row r="50" spans="1:9">
      <c r="A50" s="239" t="s">
        <v>691</v>
      </c>
      <c r="B50" s="244">
        <v>783947.65</v>
      </c>
      <c r="C50" s="244">
        <v>0</v>
      </c>
      <c r="D50" s="244">
        <v>783947.65</v>
      </c>
      <c r="E50" s="244">
        <v>1264875.6100000001</v>
      </c>
      <c r="F50" s="244">
        <v>0</v>
      </c>
      <c r="G50" s="244">
        <v>1264875.6100000001</v>
      </c>
    </row>
    <row r="51" spans="1:9">
      <c r="A51" s="270" t="s">
        <v>692</v>
      </c>
      <c r="B51" s="271">
        <v>128003262.02</v>
      </c>
      <c r="C51" s="271">
        <v>11964971.5</v>
      </c>
      <c r="D51" s="271">
        <v>116038290.52</v>
      </c>
      <c r="E51" s="271">
        <v>115813610.98999999</v>
      </c>
      <c r="F51" s="271">
        <v>11292854.92</v>
      </c>
      <c r="G51" s="271">
        <v>104520756.06999999</v>
      </c>
    </row>
    <row r="52" spans="1:9">
      <c r="A52" s="272"/>
      <c r="B52" s="272"/>
      <c r="C52" s="272"/>
      <c r="D52" s="272"/>
      <c r="E52" s="272"/>
      <c r="F52" s="272"/>
      <c r="G52" s="272"/>
    </row>
    <row r="54" spans="1:9">
      <c r="A54" s="273" t="s">
        <v>693</v>
      </c>
      <c r="B54" s="218"/>
      <c r="C54" s="218"/>
      <c r="D54" s="218"/>
      <c r="E54" s="218"/>
      <c r="F54" s="218"/>
      <c r="G54" s="218"/>
    </row>
    <row r="55" spans="1:9">
      <c r="A55" s="273" t="s">
        <v>694</v>
      </c>
      <c r="B55" s="218"/>
      <c r="C55" s="218"/>
      <c r="D55" s="218"/>
    </row>
    <row r="60" spans="1:9">
      <c r="A60" s="82" t="s">
        <v>171</v>
      </c>
      <c r="B60" s="82" t="s">
        <v>172</v>
      </c>
      <c r="E60" s="82" t="s">
        <v>173</v>
      </c>
      <c r="G60" s="82"/>
      <c r="I60" s="82"/>
    </row>
    <row r="61" spans="1:9">
      <c r="A61" s="82" t="s">
        <v>174</v>
      </c>
      <c r="B61" s="82" t="s">
        <v>175</v>
      </c>
      <c r="E61" s="82" t="s">
        <v>176</v>
      </c>
      <c r="G61" s="82"/>
      <c r="I61" s="82"/>
    </row>
  </sheetData>
  <mergeCells count="17">
    <mergeCell ref="B39:D39"/>
    <mergeCell ref="E39:G39"/>
    <mergeCell ref="A54:G54"/>
    <mergeCell ref="A55:D55"/>
    <mergeCell ref="A21:B21"/>
    <mergeCell ref="E21:F21"/>
    <mergeCell ref="A22:B22"/>
    <mergeCell ref="E22:F22"/>
    <mergeCell ref="A23:B23"/>
    <mergeCell ref="E23:F23"/>
    <mergeCell ref="A1:B1"/>
    <mergeCell ref="A2:B2"/>
    <mergeCell ref="A3:B3"/>
    <mergeCell ref="A5:D5"/>
    <mergeCell ref="E5:H5"/>
    <mergeCell ref="A20:B20"/>
    <mergeCell ref="E20:F20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65"/>
  <sheetViews>
    <sheetView topLeftCell="A53" workbookViewId="0">
      <selection activeCell="A61" sqref="A61:G62"/>
    </sheetView>
  </sheetViews>
  <sheetFormatPr defaultRowHeight="15"/>
  <cols>
    <col min="1" max="1" width="22.140625" customWidth="1"/>
    <col min="2" max="2" width="9.140625" customWidth="1"/>
    <col min="3" max="3" width="12.42578125" customWidth="1"/>
    <col min="4" max="4" width="0.7109375" customWidth="1"/>
    <col min="5" max="5" width="1.85546875" customWidth="1"/>
    <col min="6" max="6" width="1" customWidth="1"/>
    <col min="7" max="7" width="8.28515625" customWidth="1"/>
    <col min="8" max="8" width="0.28515625" customWidth="1"/>
    <col min="9" max="9" width="10.5703125" customWidth="1"/>
    <col min="10" max="10" width="0.28515625" customWidth="1"/>
    <col min="11" max="11" width="25" customWidth="1"/>
    <col min="12" max="12" width="16.28515625" customWidth="1"/>
    <col min="13" max="13" width="4.42578125" customWidth="1"/>
    <col min="14" max="14" width="0.5703125" customWidth="1"/>
    <col min="15" max="15" width="5.7109375" customWidth="1"/>
    <col min="16" max="16" width="3.42578125" customWidth="1"/>
    <col min="17" max="17" width="1.5703125" customWidth="1"/>
    <col min="18" max="18" width="10.7109375" customWidth="1"/>
    <col min="19" max="19" width="0.5703125" customWidth="1"/>
  </cols>
  <sheetData>
    <row r="1" spans="1:19" ht="11.85" customHeight="1">
      <c r="A1" s="24" t="s">
        <v>82</v>
      </c>
      <c r="B1" s="24"/>
      <c r="F1" s="32" t="s">
        <v>179</v>
      </c>
      <c r="G1" s="32"/>
      <c r="H1" s="32"/>
      <c r="I1" s="32"/>
      <c r="J1" s="32"/>
      <c r="K1" s="32"/>
      <c r="Q1" s="23" t="s">
        <v>81</v>
      </c>
      <c r="R1" s="23"/>
    </row>
    <row r="2" spans="1:19" ht="11.1" customHeight="1">
      <c r="F2" s="274" t="s">
        <v>695</v>
      </c>
      <c r="G2" s="274"/>
      <c r="H2" s="274"/>
      <c r="I2" s="274"/>
      <c r="J2" s="274"/>
      <c r="K2" s="274"/>
    </row>
    <row r="3" spans="1:19" ht="11.85" customHeight="1">
      <c r="A3" s="24" t="s">
        <v>632</v>
      </c>
      <c r="B3" s="24"/>
    </row>
    <row r="4" spans="1:19" ht="11.85" customHeight="1">
      <c r="A4" s="25" t="s">
        <v>184</v>
      </c>
      <c r="B4" s="25"/>
      <c r="C4" s="25"/>
      <c r="D4" s="25"/>
      <c r="E4" s="25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17.850000000000001" customHeight="1">
      <c r="A5" s="275" t="s">
        <v>696</v>
      </c>
      <c r="B5" s="276"/>
      <c r="C5" s="276"/>
      <c r="D5" s="276"/>
      <c r="E5" s="276"/>
      <c r="F5" s="276"/>
      <c r="G5" s="276"/>
      <c r="H5" s="276"/>
      <c r="I5" s="277"/>
      <c r="J5" s="275" t="s">
        <v>697</v>
      </c>
      <c r="K5" s="278"/>
      <c r="L5" s="276"/>
      <c r="M5" s="276"/>
      <c r="N5" s="276"/>
      <c r="O5" s="276"/>
      <c r="P5" s="276"/>
      <c r="Q5" s="276"/>
      <c r="R5" s="276"/>
      <c r="S5" s="277"/>
    </row>
    <row r="6" spans="1:19" ht="22.9" customHeight="1">
      <c r="A6" s="275" t="s">
        <v>698</v>
      </c>
      <c r="B6" s="276"/>
      <c r="C6" s="277"/>
      <c r="D6" s="87" t="s">
        <v>83</v>
      </c>
      <c r="E6" s="88"/>
      <c r="F6" s="88"/>
      <c r="G6" s="88"/>
      <c r="H6" s="89"/>
      <c r="I6" s="279" t="s">
        <v>84</v>
      </c>
      <c r="J6" s="275" t="s">
        <v>699</v>
      </c>
      <c r="K6" s="276"/>
      <c r="L6" s="276"/>
      <c r="M6" s="277"/>
      <c r="N6" s="87" t="s">
        <v>83</v>
      </c>
      <c r="O6" s="88"/>
      <c r="P6" s="88"/>
      <c r="Q6" s="89"/>
      <c r="R6" s="87" t="s">
        <v>84</v>
      </c>
      <c r="S6" s="89"/>
    </row>
    <row r="7" spans="1:19" ht="14.85" customHeight="1">
      <c r="A7" s="280" t="s">
        <v>700</v>
      </c>
      <c r="B7" s="90"/>
      <c r="C7" s="281"/>
      <c r="D7" s="282" t="s">
        <v>701</v>
      </c>
      <c r="E7" s="283"/>
      <c r="F7" s="283"/>
      <c r="G7" s="283"/>
      <c r="H7" s="284"/>
      <c r="I7" s="285" t="s">
        <v>702</v>
      </c>
      <c r="J7" s="280" t="s">
        <v>703</v>
      </c>
      <c r="K7" s="90"/>
      <c r="L7" s="90"/>
      <c r="M7" s="281"/>
      <c r="N7" s="282" t="s">
        <v>704</v>
      </c>
      <c r="O7" s="283"/>
      <c r="P7" s="283"/>
      <c r="Q7" s="284"/>
      <c r="R7" s="282" t="s">
        <v>705</v>
      </c>
      <c r="S7" s="284"/>
    </row>
    <row r="8" spans="1:19" ht="14.1" customHeight="1">
      <c r="A8" s="286" t="s">
        <v>706</v>
      </c>
      <c r="B8" s="287"/>
      <c r="C8" s="288"/>
      <c r="D8" s="289" t="s">
        <v>707</v>
      </c>
      <c r="E8" s="290"/>
      <c r="F8" s="290"/>
      <c r="G8" s="290"/>
      <c r="H8" s="291"/>
      <c r="I8" s="292" t="s">
        <v>708</v>
      </c>
      <c r="J8" s="286" t="s">
        <v>709</v>
      </c>
      <c r="K8" s="287"/>
      <c r="L8" s="287"/>
      <c r="M8" s="288"/>
      <c r="N8" s="289" t="s">
        <v>710</v>
      </c>
      <c r="O8" s="290"/>
      <c r="P8" s="290"/>
      <c r="Q8" s="291"/>
      <c r="R8" s="289" t="s">
        <v>711</v>
      </c>
      <c r="S8" s="291"/>
    </row>
    <row r="9" spans="1:19" ht="14.85" customHeight="1">
      <c r="A9" s="293" t="s">
        <v>712</v>
      </c>
      <c r="B9" s="294"/>
      <c r="C9" s="295"/>
      <c r="D9" s="198" t="s">
        <v>713</v>
      </c>
      <c r="E9" s="44"/>
      <c r="F9" s="44"/>
      <c r="G9" s="44"/>
      <c r="H9" s="199"/>
      <c r="I9" s="296" t="s">
        <v>714</v>
      </c>
      <c r="J9" s="293" t="s">
        <v>715</v>
      </c>
      <c r="K9" s="294"/>
      <c r="L9" s="294"/>
      <c r="M9" s="295"/>
      <c r="N9" s="198" t="s">
        <v>716</v>
      </c>
      <c r="O9" s="44"/>
      <c r="P9" s="44"/>
      <c r="Q9" s="199"/>
      <c r="R9" s="198" t="s">
        <v>717</v>
      </c>
      <c r="S9" s="199"/>
    </row>
    <row r="10" spans="1:19" ht="14.85" customHeight="1">
      <c r="A10" s="286" t="s">
        <v>718</v>
      </c>
      <c r="B10" s="287"/>
      <c r="C10" s="288"/>
      <c r="D10" s="289" t="s">
        <v>719</v>
      </c>
      <c r="E10" s="290"/>
      <c r="F10" s="290"/>
      <c r="G10" s="290"/>
      <c r="H10" s="291"/>
      <c r="I10" s="292" t="s">
        <v>720</v>
      </c>
      <c r="J10" s="286" t="s">
        <v>721</v>
      </c>
      <c r="K10" s="287"/>
      <c r="L10" s="287"/>
      <c r="M10" s="288"/>
      <c r="N10" s="289" t="s">
        <v>722</v>
      </c>
      <c r="O10" s="290"/>
      <c r="P10" s="290"/>
      <c r="Q10" s="291"/>
      <c r="R10" s="289" t="s">
        <v>723</v>
      </c>
      <c r="S10" s="291"/>
    </row>
    <row r="11" spans="1:19" ht="14.85" customHeight="1">
      <c r="A11" s="297" t="s">
        <v>27</v>
      </c>
      <c r="B11" s="121"/>
      <c r="C11" s="298"/>
      <c r="D11" s="198" t="s">
        <v>724</v>
      </c>
      <c r="E11" s="44"/>
      <c r="F11" s="44"/>
      <c r="G11" s="44"/>
      <c r="H11" s="199"/>
      <c r="I11" s="296" t="s">
        <v>725</v>
      </c>
      <c r="J11" s="293" t="s">
        <v>726</v>
      </c>
      <c r="K11" s="294"/>
      <c r="L11" s="294"/>
      <c r="M11" s="295"/>
      <c r="N11" s="198" t="s">
        <v>727</v>
      </c>
      <c r="O11" s="44"/>
      <c r="P11" s="44"/>
      <c r="Q11" s="199"/>
      <c r="R11" s="198" t="s">
        <v>728</v>
      </c>
      <c r="S11" s="199"/>
    </row>
    <row r="12" spans="1:19" ht="14.1" customHeight="1">
      <c r="A12" s="286" t="s">
        <v>28</v>
      </c>
      <c r="B12" s="287"/>
      <c r="C12" s="288"/>
      <c r="D12" s="289" t="s">
        <v>729</v>
      </c>
      <c r="E12" s="290"/>
      <c r="F12" s="290"/>
      <c r="G12" s="290"/>
      <c r="H12" s="291"/>
      <c r="I12" s="292" t="s">
        <v>730</v>
      </c>
      <c r="J12" s="299" t="s">
        <v>19</v>
      </c>
      <c r="K12" s="300"/>
      <c r="L12" s="300"/>
      <c r="M12" s="301"/>
      <c r="N12" s="289" t="s">
        <v>731</v>
      </c>
      <c r="O12" s="290"/>
      <c r="P12" s="290"/>
      <c r="Q12" s="291"/>
      <c r="R12" s="289" t="s">
        <v>732</v>
      </c>
      <c r="S12" s="291"/>
    </row>
    <row r="13" spans="1:19" ht="14.85" customHeight="1">
      <c r="A13" s="293" t="s">
        <v>733</v>
      </c>
      <c r="B13" s="294"/>
      <c r="C13" s="295"/>
      <c r="D13" s="198" t="s">
        <v>734</v>
      </c>
      <c r="E13" s="44"/>
      <c r="F13" s="44"/>
      <c r="G13" s="44"/>
      <c r="H13" s="199"/>
      <c r="I13" s="296" t="s">
        <v>735</v>
      </c>
      <c r="J13" s="293" t="s">
        <v>20</v>
      </c>
      <c r="K13" s="294"/>
      <c r="L13" s="294"/>
      <c r="M13" s="295"/>
      <c r="N13" s="198" t="s">
        <v>736</v>
      </c>
      <c r="O13" s="44"/>
      <c r="P13" s="44"/>
      <c r="Q13" s="199"/>
      <c r="R13" s="198" t="s">
        <v>737</v>
      </c>
      <c r="S13" s="199"/>
    </row>
    <row r="14" spans="1:19" ht="14.85" customHeight="1">
      <c r="A14" s="299" t="s">
        <v>738</v>
      </c>
      <c r="B14" s="300"/>
      <c r="C14" s="301"/>
      <c r="D14" s="289" t="s">
        <v>739</v>
      </c>
      <c r="E14" s="290"/>
      <c r="F14" s="290"/>
      <c r="G14" s="290"/>
      <c r="H14" s="291"/>
      <c r="I14" s="292" t="s">
        <v>740</v>
      </c>
      <c r="J14" s="286" t="s">
        <v>21</v>
      </c>
      <c r="K14" s="287"/>
      <c r="L14" s="287"/>
      <c r="M14" s="288"/>
      <c r="N14" s="289" t="s">
        <v>741</v>
      </c>
      <c r="O14" s="290"/>
      <c r="P14" s="290"/>
      <c r="Q14" s="291"/>
      <c r="R14" s="289" t="s">
        <v>742</v>
      </c>
      <c r="S14" s="291"/>
    </row>
    <row r="15" spans="1:19" ht="14.1" customHeight="1">
      <c r="A15" s="293" t="s">
        <v>743</v>
      </c>
      <c r="B15" s="294"/>
      <c r="C15" s="295"/>
      <c r="D15" s="198" t="s">
        <v>739</v>
      </c>
      <c r="E15" s="44"/>
      <c r="F15" s="44"/>
      <c r="G15" s="44"/>
      <c r="H15" s="199"/>
      <c r="I15" s="296" t="s">
        <v>740</v>
      </c>
      <c r="J15" s="293" t="s">
        <v>22</v>
      </c>
      <c r="K15" s="294"/>
      <c r="L15" s="294"/>
      <c r="M15" s="295"/>
      <c r="N15" s="198" t="s">
        <v>744</v>
      </c>
      <c r="O15" s="44"/>
      <c r="P15" s="44"/>
      <c r="Q15" s="199"/>
      <c r="R15" s="198" t="s">
        <v>745</v>
      </c>
      <c r="S15" s="199"/>
    </row>
    <row r="16" spans="1:19" ht="14.85" customHeight="1">
      <c r="A16" s="299" t="s">
        <v>29</v>
      </c>
      <c r="B16" s="300"/>
      <c r="C16" s="301"/>
      <c r="D16" s="289" t="s">
        <v>746</v>
      </c>
      <c r="E16" s="290"/>
      <c r="F16" s="290"/>
      <c r="G16" s="290"/>
      <c r="H16" s="291"/>
      <c r="I16" s="292" t="s">
        <v>747</v>
      </c>
      <c r="J16" s="299" t="s">
        <v>23</v>
      </c>
      <c r="K16" s="300"/>
      <c r="L16" s="300"/>
      <c r="M16" s="301"/>
      <c r="N16" s="289" t="s">
        <v>748</v>
      </c>
      <c r="O16" s="290"/>
      <c r="P16" s="290"/>
      <c r="Q16" s="291"/>
      <c r="R16" s="289" t="s">
        <v>749</v>
      </c>
      <c r="S16" s="291"/>
    </row>
    <row r="17" spans="1:19" ht="14.85" customHeight="1">
      <c r="A17" s="293" t="s">
        <v>30</v>
      </c>
      <c r="B17" s="294"/>
      <c r="C17" s="295"/>
      <c r="D17" s="198" t="s">
        <v>750</v>
      </c>
      <c r="E17" s="44"/>
      <c r="F17" s="44"/>
      <c r="G17" s="44"/>
      <c r="H17" s="199"/>
      <c r="I17" s="296" t="s">
        <v>751</v>
      </c>
      <c r="J17" s="293" t="s">
        <v>752</v>
      </c>
      <c r="K17" s="294"/>
      <c r="L17" s="294"/>
      <c r="M17" s="295"/>
      <c r="N17" s="198" t="s">
        <v>753</v>
      </c>
      <c r="O17" s="44"/>
      <c r="P17" s="44"/>
      <c r="Q17" s="199"/>
      <c r="R17" s="198" t="s">
        <v>754</v>
      </c>
      <c r="S17" s="199"/>
    </row>
    <row r="18" spans="1:19" ht="14.1" customHeight="1">
      <c r="A18" s="286" t="s">
        <v>31</v>
      </c>
      <c r="B18" s="287"/>
      <c r="C18" s="288"/>
      <c r="D18" s="289" t="s">
        <v>755</v>
      </c>
      <c r="E18" s="290"/>
      <c r="F18" s="290"/>
      <c r="G18" s="290"/>
      <c r="H18" s="291"/>
      <c r="I18" s="292" t="s">
        <v>756</v>
      </c>
      <c r="J18" s="286" t="s">
        <v>24</v>
      </c>
      <c r="K18" s="287"/>
      <c r="L18" s="287"/>
      <c r="M18" s="288"/>
      <c r="N18" s="289" t="s">
        <v>757</v>
      </c>
      <c r="O18" s="290"/>
      <c r="P18" s="290"/>
      <c r="Q18" s="291"/>
      <c r="R18" s="289" t="s">
        <v>758</v>
      </c>
      <c r="S18" s="291"/>
    </row>
    <row r="19" spans="1:19" ht="14.85" customHeight="1">
      <c r="A19" s="293" t="s">
        <v>759</v>
      </c>
      <c r="B19" s="294"/>
      <c r="C19" s="295"/>
      <c r="D19" s="198" t="s">
        <v>760</v>
      </c>
      <c r="E19" s="44"/>
      <c r="F19" s="44"/>
      <c r="G19" s="44"/>
      <c r="H19" s="199"/>
      <c r="I19" s="296" t="s">
        <v>761</v>
      </c>
      <c r="J19" s="293" t="s">
        <v>762</v>
      </c>
      <c r="K19" s="294"/>
      <c r="L19" s="294"/>
      <c r="M19" s="295"/>
      <c r="N19" s="198" t="s">
        <v>763</v>
      </c>
      <c r="O19" s="44"/>
      <c r="P19" s="44"/>
      <c r="Q19" s="199"/>
      <c r="R19" s="198" t="s">
        <v>764</v>
      </c>
      <c r="S19" s="199"/>
    </row>
    <row r="20" spans="1:19" ht="14.85" customHeight="1">
      <c r="A20" s="299" t="s">
        <v>765</v>
      </c>
      <c r="B20" s="300"/>
      <c r="C20" s="301"/>
      <c r="D20" s="289" t="s">
        <v>766</v>
      </c>
      <c r="E20" s="290"/>
      <c r="F20" s="290"/>
      <c r="G20" s="290"/>
      <c r="H20" s="291"/>
      <c r="I20" s="292" t="s">
        <v>767</v>
      </c>
      <c r="J20" s="299" t="s">
        <v>768</v>
      </c>
      <c r="K20" s="300"/>
      <c r="L20" s="300"/>
      <c r="M20" s="301"/>
      <c r="N20" s="289" t="s">
        <v>769</v>
      </c>
      <c r="O20" s="290"/>
      <c r="P20" s="290"/>
      <c r="Q20" s="291"/>
      <c r="R20" s="289" t="s">
        <v>770</v>
      </c>
      <c r="S20" s="291"/>
    </row>
    <row r="21" spans="1:19" ht="14.1" customHeight="1">
      <c r="A21" s="293" t="s">
        <v>771</v>
      </c>
      <c r="B21" s="294"/>
      <c r="C21" s="295"/>
      <c r="D21" s="198" t="s">
        <v>772</v>
      </c>
      <c r="E21" s="44"/>
      <c r="F21" s="44"/>
      <c r="G21" s="44"/>
      <c r="H21" s="199"/>
      <c r="I21" s="296" t="s">
        <v>773</v>
      </c>
      <c r="J21" s="293" t="s">
        <v>774</v>
      </c>
      <c r="K21" s="294"/>
      <c r="L21" s="294"/>
      <c r="M21" s="295"/>
      <c r="N21" s="198" t="s">
        <v>769</v>
      </c>
      <c r="O21" s="44"/>
      <c r="P21" s="44"/>
      <c r="Q21" s="199"/>
      <c r="R21" s="198" t="s">
        <v>770</v>
      </c>
      <c r="S21" s="199"/>
    </row>
    <row r="22" spans="1:19" ht="14.85" customHeight="1">
      <c r="A22" s="286" t="s">
        <v>775</v>
      </c>
      <c r="B22" s="287"/>
      <c r="C22" s="288"/>
      <c r="D22" s="289" t="s">
        <v>776</v>
      </c>
      <c r="E22" s="290"/>
      <c r="F22" s="290"/>
      <c r="G22" s="290"/>
      <c r="H22" s="291"/>
      <c r="I22" s="292" t="s">
        <v>777</v>
      </c>
      <c r="J22" s="299" t="s">
        <v>778</v>
      </c>
      <c r="K22" s="300"/>
      <c r="L22" s="300"/>
      <c r="M22" s="301"/>
      <c r="N22" s="289" t="s">
        <v>779</v>
      </c>
      <c r="O22" s="290"/>
      <c r="P22" s="290"/>
      <c r="Q22" s="291"/>
      <c r="R22" s="289" t="s">
        <v>780</v>
      </c>
      <c r="S22" s="291"/>
    </row>
    <row r="23" spans="1:19" ht="14.85" customHeight="1">
      <c r="A23" s="293" t="s">
        <v>781</v>
      </c>
      <c r="B23" s="294"/>
      <c r="C23" s="295"/>
      <c r="D23" s="198" t="s">
        <v>782</v>
      </c>
      <c r="E23" s="44"/>
      <c r="F23" s="44"/>
      <c r="G23" s="44"/>
      <c r="H23" s="199"/>
      <c r="I23" s="296" t="s">
        <v>86</v>
      </c>
      <c r="J23" s="293" t="s">
        <v>771</v>
      </c>
      <c r="K23" s="294"/>
      <c r="L23" s="294"/>
      <c r="M23" s="295"/>
      <c r="N23" s="198" t="s">
        <v>783</v>
      </c>
      <c r="O23" s="44"/>
      <c r="P23" s="44"/>
      <c r="Q23" s="199"/>
      <c r="R23" s="198" t="s">
        <v>773</v>
      </c>
      <c r="S23" s="199"/>
    </row>
    <row r="24" spans="1:19" ht="14.1" customHeight="1">
      <c r="A24" s="299" t="s">
        <v>784</v>
      </c>
      <c r="B24" s="300"/>
      <c r="C24" s="301"/>
      <c r="D24" s="289" t="s">
        <v>785</v>
      </c>
      <c r="E24" s="290"/>
      <c r="F24" s="290"/>
      <c r="G24" s="290"/>
      <c r="H24" s="291"/>
      <c r="I24" s="292" t="s">
        <v>786</v>
      </c>
      <c r="J24" s="286" t="s">
        <v>775</v>
      </c>
      <c r="K24" s="287"/>
      <c r="L24" s="287"/>
      <c r="M24" s="288"/>
      <c r="N24" s="289" t="s">
        <v>787</v>
      </c>
      <c r="O24" s="290"/>
      <c r="P24" s="290"/>
      <c r="Q24" s="291"/>
      <c r="R24" s="289" t="s">
        <v>788</v>
      </c>
      <c r="S24" s="291"/>
    </row>
    <row r="25" spans="1:19" ht="14.85" customHeight="1">
      <c r="A25" s="293" t="s">
        <v>789</v>
      </c>
      <c r="B25" s="294"/>
      <c r="C25" s="295"/>
      <c r="D25" s="198" t="s">
        <v>790</v>
      </c>
      <c r="E25" s="44"/>
      <c r="F25" s="44"/>
      <c r="G25" s="44"/>
      <c r="H25" s="199"/>
      <c r="I25" s="296" t="s">
        <v>86</v>
      </c>
      <c r="J25" s="293" t="s">
        <v>791</v>
      </c>
      <c r="K25" s="294"/>
      <c r="L25" s="294"/>
      <c r="M25" s="295"/>
      <c r="N25" s="198" t="s">
        <v>792</v>
      </c>
      <c r="O25" s="44"/>
      <c r="P25" s="44"/>
      <c r="Q25" s="199"/>
      <c r="R25" s="198" t="s">
        <v>793</v>
      </c>
      <c r="S25" s="199"/>
    </row>
    <row r="26" spans="1:19" ht="14.85" customHeight="1">
      <c r="A26" s="286" t="s">
        <v>794</v>
      </c>
      <c r="B26" s="287"/>
      <c r="C26" s="288"/>
      <c r="D26" s="289" t="s">
        <v>795</v>
      </c>
      <c r="E26" s="290"/>
      <c r="F26" s="290"/>
      <c r="G26" s="290"/>
      <c r="H26" s="291"/>
      <c r="I26" s="292" t="s">
        <v>796</v>
      </c>
      <c r="J26" s="286" t="s">
        <v>797</v>
      </c>
      <c r="K26" s="287"/>
      <c r="L26" s="287"/>
      <c r="M26" s="288"/>
      <c r="N26" s="289" t="s">
        <v>798</v>
      </c>
      <c r="O26" s="290"/>
      <c r="P26" s="290"/>
      <c r="Q26" s="291"/>
      <c r="R26" s="289" t="s">
        <v>799</v>
      </c>
      <c r="S26" s="291"/>
    </row>
    <row r="27" spans="1:19" ht="14.1" customHeight="1">
      <c r="A27" s="293" t="s">
        <v>800</v>
      </c>
      <c r="B27" s="294"/>
      <c r="C27" s="295"/>
      <c r="D27" s="198" t="s">
        <v>801</v>
      </c>
      <c r="E27" s="44"/>
      <c r="F27" s="44"/>
      <c r="G27" s="44"/>
      <c r="H27" s="199"/>
      <c r="I27" s="296" t="s">
        <v>802</v>
      </c>
      <c r="J27" s="297" t="s">
        <v>25</v>
      </c>
      <c r="K27" s="121"/>
      <c r="L27" s="121"/>
      <c r="M27" s="298"/>
      <c r="N27" s="198" t="s">
        <v>803</v>
      </c>
      <c r="O27" s="44"/>
      <c r="P27" s="44"/>
      <c r="Q27" s="199"/>
      <c r="R27" s="198" t="s">
        <v>804</v>
      </c>
      <c r="S27" s="199"/>
    </row>
    <row r="28" spans="1:19" ht="14.85" customHeight="1">
      <c r="A28" s="299" t="s">
        <v>32</v>
      </c>
      <c r="B28" s="300"/>
      <c r="C28" s="301"/>
      <c r="D28" s="289" t="s">
        <v>805</v>
      </c>
      <c r="E28" s="290"/>
      <c r="F28" s="290"/>
      <c r="G28" s="290"/>
      <c r="H28" s="291"/>
      <c r="I28" s="292" t="s">
        <v>806</v>
      </c>
      <c r="J28" s="286" t="s">
        <v>26</v>
      </c>
      <c r="K28" s="287"/>
      <c r="L28" s="287"/>
      <c r="M28" s="288"/>
      <c r="N28" s="289" t="s">
        <v>807</v>
      </c>
      <c r="O28" s="290"/>
      <c r="P28" s="290"/>
      <c r="Q28" s="291"/>
      <c r="R28" s="289" t="s">
        <v>86</v>
      </c>
      <c r="S28" s="291"/>
    </row>
    <row r="29" spans="1:19" ht="14.85" customHeight="1">
      <c r="A29" s="293" t="s">
        <v>33</v>
      </c>
      <c r="B29" s="294"/>
      <c r="C29" s="295"/>
      <c r="D29" s="198" t="s">
        <v>808</v>
      </c>
      <c r="E29" s="44"/>
      <c r="F29" s="44"/>
      <c r="G29" s="44"/>
      <c r="H29" s="199"/>
      <c r="I29" s="296" t="s">
        <v>809</v>
      </c>
      <c r="J29" s="293" t="s">
        <v>810</v>
      </c>
      <c r="K29" s="294"/>
      <c r="L29" s="294"/>
      <c r="M29" s="295"/>
      <c r="N29" s="198" t="s">
        <v>811</v>
      </c>
      <c r="O29" s="44"/>
      <c r="P29" s="44"/>
      <c r="Q29" s="199"/>
      <c r="R29" s="198" t="s">
        <v>86</v>
      </c>
      <c r="S29" s="199"/>
    </row>
    <row r="30" spans="1:19" ht="14.85" customHeight="1">
      <c r="A30" s="286" t="s">
        <v>34</v>
      </c>
      <c r="B30" s="287"/>
      <c r="C30" s="288"/>
      <c r="D30" s="289" t="s">
        <v>812</v>
      </c>
      <c r="E30" s="290"/>
      <c r="F30" s="290"/>
      <c r="G30" s="290"/>
      <c r="H30" s="291"/>
      <c r="I30" s="292" t="s">
        <v>813</v>
      </c>
      <c r="J30" s="286" t="s">
        <v>814</v>
      </c>
      <c r="K30" s="287"/>
      <c r="L30" s="287"/>
      <c r="M30" s="288"/>
      <c r="N30" s="289" t="s">
        <v>815</v>
      </c>
      <c r="O30" s="290"/>
      <c r="P30" s="290"/>
      <c r="Q30" s="291"/>
      <c r="R30" s="289" t="s">
        <v>804</v>
      </c>
      <c r="S30" s="291"/>
    </row>
    <row r="31" spans="1:19" ht="14.1" customHeight="1">
      <c r="A31" s="293"/>
      <c r="B31" s="294"/>
      <c r="C31" s="295"/>
      <c r="D31" s="198" t="s">
        <v>816</v>
      </c>
      <c r="E31" s="44"/>
      <c r="F31" s="44"/>
      <c r="G31" s="44"/>
      <c r="H31" s="199"/>
      <c r="I31" s="296" t="s">
        <v>816</v>
      </c>
      <c r="J31" s="297" t="s">
        <v>817</v>
      </c>
      <c r="K31" s="121"/>
      <c r="L31" s="121"/>
      <c r="M31" s="298"/>
      <c r="N31" s="198" t="s">
        <v>818</v>
      </c>
      <c r="O31" s="44"/>
      <c r="P31" s="44"/>
      <c r="Q31" s="199"/>
      <c r="R31" s="198" t="s">
        <v>819</v>
      </c>
      <c r="S31" s="199"/>
    </row>
    <row r="32" spans="1:19" ht="14.85" customHeight="1">
      <c r="A32" s="286"/>
      <c r="B32" s="287"/>
      <c r="C32" s="288"/>
      <c r="D32" s="289" t="s">
        <v>816</v>
      </c>
      <c r="E32" s="290"/>
      <c r="F32" s="290"/>
      <c r="G32" s="290"/>
      <c r="H32" s="291"/>
      <c r="I32" s="292" t="s">
        <v>816</v>
      </c>
      <c r="J32" s="286" t="s">
        <v>700</v>
      </c>
      <c r="K32" s="287"/>
      <c r="L32" s="287"/>
      <c r="M32" s="288"/>
      <c r="N32" s="289" t="s">
        <v>820</v>
      </c>
      <c r="O32" s="290"/>
      <c r="P32" s="290"/>
      <c r="Q32" s="291"/>
      <c r="R32" s="289" t="s">
        <v>821</v>
      </c>
      <c r="S32" s="291"/>
    </row>
    <row r="33" spans="1:19" ht="14.85" customHeight="1">
      <c r="A33" s="293"/>
      <c r="B33" s="294"/>
      <c r="C33" s="295"/>
      <c r="D33" s="198" t="s">
        <v>816</v>
      </c>
      <c r="E33" s="44"/>
      <c r="F33" s="44"/>
      <c r="G33" s="44"/>
      <c r="H33" s="199"/>
      <c r="I33" s="296" t="s">
        <v>816</v>
      </c>
      <c r="J33" s="293" t="s">
        <v>27</v>
      </c>
      <c r="K33" s="294"/>
      <c r="L33" s="294"/>
      <c r="M33" s="295"/>
      <c r="N33" s="198" t="s">
        <v>822</v>
      </c>
      <c r="O33" s="44"/>
      <c r="P33" s="44"/>
      <c r="Q33" s="199"/>
      <c r="R33" s="198" t="s">
        <v>823</v>
      </c>
      <c r="S33" s="199"/>
    </row>
    <row r="34" spans="1:19" ht="14.1" customHeight="1">
      <c r="A34" s="286"/>
      <c r="B34" s="287"/>
      <c r="C34" s="288"/>
      <c r="D34" s="289" t="s">
        <v>816</v>
      </c>
      <c r="E34" s="290"/>
      <c r="F34" s="290"/>
      <c r="G34" s="290"/>
      <c r="H34" s="291"/>
      <c r="I34" s="292" t="s">
        <v>816</v>
      </c>
      <c r="J34" s="299" t="s">
        <v>824</v>
      </c>
      <c r="K34" s="300"/>
      <c r="L34" s="300"/>
      <c r="M34" s="301"/>
      <c r="N34" s="289" t="s">
        <v>825</v>
      </c>
      <c r="O34" s="290"/>
      <c r="P34" s="290"/>
      <c r="Q34" s="291"/>
      <c r="R34" s="289" t="s">
        <v>826</v>
      </c>
      <c r="S34" s="291"/>
    </row>
    <row r="35" spans="1:19" ht="14.85" customHeight="1">
      <c r="A35" s="293"/>
      <c r="B35" s="294"/>
      <c r="C35" s="295"/>
      <c r="D35" s="198" t="s">
        <v>816</v>
      </c>
      <c r="E35" s="44"/>
      <c r="F35" s="44"/>
      <c r="G35" s="44"/>
      <c r="H35" s="199"/>
      <c r="I35" s="296" t="s">
        <v>816</v>
      </c>
      <c r="J35" s="293" t="s">
        <v>827</v>
      </c>
      <c r="K35" s="294"/>
      <c r="L35" s="294"/>
      <c r="M35" s="295"/>
      <c r="N35" s="198" t="s">
        <v>828</v>
      </c>
      <c r="O35" s="44"/>
      <c r="P35" s="44"/>
      <c r="Q35" s="199"/>
      <c r="R35" s="198" t="s">
        <v>829</v>
      </c>
      <c r="S35" s="199"/>
    </row>
    <row r="36" spans="1:19" ht="10.35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</row>
    <row r="37" spans="1:19" ht="21.4" customHeight="1">
      <c r="A37" s="302" t="s">
        <v>830</v>
      </c>
      <c r="B37" s="302"/>
      <c r="C37" s="302"/>
      <c r="D37" s="302"/>
      <c r="E37" s="302"/>
      <c r="F37" s="302"/>
      <c r="G37" s="302"/>
      <c r="H37" s="302"/>
      <c r="I37" s="302"/>
      <c r="J37" s="302"/>
      <c r="K37" s="302"/>
      <c r="L37" s="302"/>
      <c r="M37" s="28"/>
      <c r="N37" s="28"/>
      <c r="O37" s="28"/>
      <c r="P37" s="28"/>
      <c r="Q37" s="28"/>
      <c r="R37" s="28"/>
      <c r="S37" s="28"/>
    </row>
    <row r="38" spans="1:19" ht="11.85" customHeight="1">
      <c r="A38" s="206" t="s">
        <v>332</v>
      </c>
      <c r="B38" s="206"/>
      <c r="C38" s="206"/>
      <c r="D38" s="206"/>
      <c r="E38" s="206"/>
      <c r="F38" s="206"/>
      <c r="G38" s="31"/>
      <c r="H38" s="31"/>
      <c r="I38" s="31"/>
      <c r="J38" s="31"/>
      <c r="K38" s="31"/>
      <c r="L38" s="31"/>
      <c r="M38" s="31"/>
      <c r="N38" s="31"/>
      <c r="O38" s="31"/>
      <c r="P38" s="207" t="s">
        <v>831</v>
      </c>
      <c r="Q38" s="207"/>
      <c r="R38" s="207"/>
      <c r="S38" s="207"/>
    </row>
    <row r="39" spans="1:19" ht="11.85" customHeight="1">
      <c r="A39" s="24" t="s">
        <v>82</v>
      </c>
      <c r="B39" s="24"/>
      <c r="F39" s="32" t="s">
        <v>179</v>
      </c>
      <c r="G39" s="32"/>
      <c r="H39" s="32"/>
      <c r="I39" s="32"/>
      <c r="J39" s="32"/>
      <c r="K39" s="32"/>
      <c r="Q39" s="23" t="s">
        <v>87</v>
      </c>
      <c r="R39" s="23"/>
    </row>
    <row r="40" spans="1:19" ht="11.1" customHeight="1">
      <c r="F40" s="274" t="s">
        <v>695</v>
      </c>
      <c r="G40" s="274"/>
      <c r="H40" s="274"/>
      <c r="I40" s="274"/>
      <c r="J40" s="274"/>
      <c r="K40" s="274"/>
    </row>
    <row r="41" spans="1:19" ht="11.85" customHeight="1">
      <c r="A41" s="24" t="s">
        <v>632</v>
      </c>
      <c r="B41" s="24"/>
    </row>
    <row r="42" spans="1:19" ht="11.85" customHeight="1">
      <c r="A42" s="25" t="s">
        <v>184</v>
      </c>
      <c r="B42" s="25"/>
      <c r="C42" s="25"/>
      <c r="D42" s="25"/>
      <c r="E42" s="25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</row>
    <row r="43" spans="1:19" ht="17.850000000000001" customHeight="1">
      <c r="A43" s="275" t="s">
        <v>696</v>
      </c>
      <c r="B43" s="276"/>
      <c r="C43" s="276"/>
      <c r="D43" s="276"/>
      <c r="E43" s="276"/>
      <c r="F43" s="276"/>
      <c r="G43" s="276"/>
      <c r="H43" s="276"/>
      <c r="I43" s="277"/>
      <c r="J43" s="275" t="s">
        <v>697</v>
      </c>
      <c r="K43" s="278"/>
      <c r="L43" s="276"/>
      <c r="M43" s="276"/>
      <c r="N43" s="276"/>
      <c r="O43" s="276"/>
      <c r="P43" s="276"/>
      <c r="Q43" s="276"/>
      <c r="R43" s="276"/>
      <c r="S43" s="277"/>
    </row>
    <row r="44" spans="1:19" ht="22.9" customHeight="1">
      <c r="A44" s="275" t="s">
        <v>698</v>
      </c>
      <c r="B44" s="276"/>
      <c r="C44" s="277"/>
      <c r="D44" s="87" t="s">
        <v>83</v>
      </c>
      <c r="E44" s="88"/>
      <c r="F44" s="88"/>
      <c r="G44" s="88"/>
      <c r="H44" s="89"/>
      <c r="I44" s="279" t="s">
        <v>84</v>
      </c>
      <c r="J44" s="275" t="s">
        <v>699</v>
      </c>
      <c r="K44" s="276"/>
      <c r="L44" s="276"/>
      <c r="M44" s="277"/>
      <c r="N44" s="87" t="s">
        <v>83</v>
      </c>
      <c r="O44" s="88"/>
      <c r="P44" s="88"/>
      <c r="Q44" s="89"/>
      <c r="R44" s="87" t="s">
        <v>84</v>
      </c>
      <c r="S44" s="89"/>
    </row>
    <row r="45" spans="1:19" ht="14.85" customHeight="1">
      <c r="A45" s="303"/>
      <c r="B45" s="304"/>
      <c r="C45" s="305"/>
      <c r="D45" s="306" t="s">
        <v>816</v>
      </c>
      <c r="E45" s="307"/>
      <c r="F45" s="307"/>
      <c r="G45" s="307"/>
      <c r="H45" s="308"/>
      <c r="I45" s="309" t="s">
        <v>816</v>
      </c>
      <c r="J45" s="303" t="s">
        <v>832</v>
      </c>
      <c r="K45" s="304"/>
      <c r="L45" s="304"/>
      <c r="M45" s="305"/>
      <c r="N45" s="306" t="s">
        <v>833</v>
      </c>
      <c r="O45" s="307"/>
      <c r="P45" s="307"/>
      <c r="Q45" s="308"/>
      <c r="R45" s="306" t="s">
        <v>86</v>
      </c>
      <c r="S45" s="308"/>
    </row>
    <row r="46" spans="1:19" ht="14.1" customHeight="1">
      <c r="A46" s="310"/>
      <c r="B46" s="311"/>
      <c r="C46" s="312"/>
      <c r="D46" s="212" t="s">
        <v>816</v>
      </c>
      <c r="E46" s="209"/>
      <c r="F46" s="209"/>
      <c r="G46" s="209"/>
      <c r="H46" s="213"/>
      <c r="I46" s="313" t="s">
        <v>816</v>
      </c>
      <c r="J46" s="310" t="s">
        <v>834</v>
      </c>
      <c r="K46" s="311"/>
      <c r="L46" s="311"/>
      <c r="M46" s="312"/>
      <c r="N46" s="212" t="s">
        <v>835</v>
      </c>
      <c r="O46" s="209"/>
      <c r="P46" s="209"/>
      <c r="Q46" s="213"/>
      <c r="R46" s="212" t="s">
        <v>836</v>
      </c>
      <c r="S46" s="213"/>
    </row>
    <row r="47" spans="1:19" ht="11.85" customHeight="1">
      <c r="A47" s="314" t="s">
        <v>837</v>
      </c>
      <c r="B47" s="315"/>
      <c r="C47" s="316"/>
      <c r="D47" s="317" t="s">
        <v>838</v>
      </c>
      <c r="E47" s="318"/>
      <c r="F47" s="318"/>
      <c r="G47" s="318"/>
      <c r="H47" s="319"/>
      <c r="I47" s="320" t="s">
        <v>839</v>
      </c>
      <c r="J47" s="129" t="s">
        <v>840</v>
      </c>
      <c r="K47" s="130"/>
      <c r="L47" s="130"/>
      <c r="M47" s="131"/>
      <c r="N47" s="317" t="s">
        <v>841</v>
      </c>
      <c r="O47" s="318"/>
      <c r="P47" s="318"/>
      <c r="Q47" s="319"/>
      <c r="R47" s="317" t="s">
        <v>842</v>
      </c>
      <c r="S47" s="319"/>
    </row>
    <row r="48" spans="1:19" ht="11.85" customHeight="1">
      <c r="A48" s="321" t="s">
        <v>843</v>
      </c>
      <c r="B48" s="322"/>
      <c r="C48" s="322"/>
      <c r="D48" s="322"/>
      <c r="E48" s="322"/>
      <c r="F48" s="322"/>
      <c r="G48" s="322"/>
      <c r="H48" s="322"/>
      <c r="I48" s="322"/>
      <c r="J48" s="323" t="s">
        <v>844</v>
      </c>
      <c r="K48" s="324"/>
      <c r="L48" s="324"/>
      <c r="M48" s="324"/>
      <c r="N48" s="324"/>
      <c r="O48" s="324"/>
      <c r="P48" s="324"/>
      <c r="Q48" s="324"/>
      <c r="R48" s="324"/>
      <c r="S48" s="323"/>
    </row>
    <row r="49" spans="1:19" ht="5.85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38"/>
      <c r="L49" s="38"/>
      <c r="M49" s="38"/>
      <c r="N49" s="38"/>
      <c r="O49" s="38"/>
      <c r="P49" s="38"/>
      <c r="Q49" s="38"/>
      <c r="R49" s="38"/>
      <c r="S49" s="38"/>
    </row>
    <row r="50" spans="1:19" ht="17.100000000000001" customHeight="1">
      <c r="A50" s="87" t="s">
        <v>845</v>
      </c>
      <c r="B50" s="88"/>
      <c r="C50" s="88"/>
      <c r="D50" s="88"/>
      <c r="E50" s="88"/>
      <c r="F50" s="88"/>
      <c r="G50" s="88"/>
      <c r="H50" s="88"/>
      <c r="I50" s="88"/>
      <c r="J50" s="89"/>
      <c r="K50" s="145"/>
    </row>
    <row r="51" spans="1:19" ht="23.65" customHeight="1">
      <c r="A51" s="275" t="s">
        <v>185</v>
      </c>
      <c r="B51" s="276"/>
      <c r="C51" s="276"/>
      <c r="D51" s="277"/>
      <c r="E51" s="87" t="s">
        <v>83</v>
      </c>
      <c r="F51" s="88"/>
      <c r="G51" s="89"/>
      <c r="H51" s="87" t="s">
        <v>84</v>
      </c>
      <c r="I51" s="88"/>
      <c r="J51" s="89"/>
      <c r="K51" s="145"/>
    </row>
    <row r="52" spans="1:19" ht="11.85" customHeight="1">
      <c r="A52" s="325" t="s">
        <v>846</v>
      </c>
      <c r="B52" s="326"/>
      <c r="C52" s="326"/>
      <c r="D52" s="327"/>
      <c r="E52" s="328" t="s">
        <v>847</v>
      </c>
      <c r="F52" s="215"/>
      <c r="G52" s="216"/>
      <c r="H52" s="328" t="s">
        <v>848</v>
      </c>
      <c r="I52" s="215"/>
      <c r="J52" s="216"/>
      <c r="K52" s="145"/>
    </row>
    <row r="53" spans="1:19" ht="11.1" customHeight="1">
      <c r="A53" s="325" t="s">
        <v>849</v>
      </c>
      <c r="B53" s="326"/>
      <c r="C53" s="326"/>
      <c r="D53" s="327"/>
      <c r="E53" s="328" t="s">
        <v>850</v>
      </c>
      <c r="F53" s="215"/>
      <c r="G53" s="216"/>
      <c r="H53" s="328" t="s">
        <v>851</v>
      </c>
      <c r="I53" s="215"/>
      <c r="J53" s="216"/>
      <c r="K53" s="145"/>
    </row>
    <row r="54" spans="1:19" ht="11.85" customHeight="1">
      <c r="A54" s="325" t="s">
        <v>852</v>
      </c>
      <c r="B54" s="326"/>
      <c r="C54" s="326"/>
      <c r="D54" s="327"/>
      <c r="E54" s="328" t="s">
        <v>86</v>
      </c>
      <c r="F54" s="215"/>
      <c r="G54" s="216"/>
      <c r="H54" s="328" t="s">
        <v>86</v>
      </c>
      <c r="I54" s="215"/>
      <c r="J54" s="216"/>
      <c r="K54" s="145"/>
    </row>
    <row r="55" spans="1:19" ht="11.85" customHeight="1">
      <c r="A55" s="325" t="s">
        <v>853</v>
      </c>
      <c r="B55" s="326"/>
      <c r="C55" s="326"/>
      <c r="D55" s="327"/>
      <c r="E55" s="328" t="s">
        <v>854</v>
      </c>
      <c r="F55" s="215"/>
      <c r="G55" s="216"/>
      <c r="H55" s="328" t="s">
        <v>855</v>
      </c>
      <c r="I55" s="215"/>
      <c r="J55" s="216"/>
      <c r="K55" s="145"/>
    </row>
    <row r="56" spans="1:19" ht="11.85" customHeight="1">
      <c r="A56" s="38"/>
      <c r="B56" s="38"/>
      <c r="C56" s="38"/>
      <c r="D56" s="38"/>
      <c r="E56" s="38"/>
      <c r="F56" s="38"/>
      <c r="G56" s="38"/>
      <c r="H56" s="38"/>
      <c r="I56" s="38"/>
      <c r="J56" s="38"/>
    </row>
    <row r="57" spans="1:19" ht="11.1" customHeight="1"/>
    <row r="58" spans="1:19" ht="11.85" customHeight="1"/>
    <row r="59" spans="1:19" ht="11.85" customHeight="1"/>
    <row r="61" spans="1:19">
      <c r="A61" s="82" t="s">
        <v>171</v>
      </c>
      <c r="B61" s="82" t="s">
        <v>172</v>
      </c>
      <c r="G61" s="82" t="s">
        <v>173</v>
      </c>
    </row>
    <row r="62" spans="1:19">
      <c r="A62" s="82" t="s">
        <v>174</v>
      </c>
      <c r="B62" s="82" t="s">
        <v>175</v>
      </c>
      <c r="G62" s="82" t="s">
        <v>176</v>
      </c>
    </row>
    <row r="63" spans="1:19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</row>
    <row r="64" spans="1:19" ht="21.4" customHeight="1">
      <c r="A64" s="302" t="s">
        <v>830</v>
      </c>
      <c r="B64" s="302"/>
      <c r="C64" s="302"/>
      <c r="D64" s="302"/>
      <c r="E64" s="302"/>
      <c r="F64" s="302"/>
      <c r="G64" s="302"/>
      <c r="H64" s="302"/>
      <c r="I64" s="302"/>
      <c r="J64" s="302"/>
      <c r="K64" s="302"/>
      <c r="L64" s="302"/>
      <c r="M64" s="28"/>
      <c r="N64" s="28"/>
      <c r="O64" s="28"/>
      <c r="P64" s="28"/>
      <c r="Q64" s="28"/>
      <c r="R64" s="28"/>
      <c r="S64" s="28"/>
    </row>
    <row r="65" spans="1:19" ht="11.85" customHeight="1">
      <c r="A65" s="206" t="s">
        <v>332</v>
      </c>
      <c r="B65" s="206"/>
      <c r="C65" s="206"/>
      <c r="D65" s="206"/>
      <c r="E65" s="206"/>
      <c r="F65" s="206"/>
      <c r="G65" s="31"/>
      <c r="H65" s="31"/>
      <c r="I65" s="31"/>
      <c r="J65" s="31"/>
      <c r="K65" s="31"/>
      <c r="L65" s="31"/>
      <c r="M65" s="31"/>
      <c r="N65" s="31"/>
      <c r="O65" s="31"/>
      <c r="P65" s="207" t="s">
        <v>831</v>
      </c>
      <c r="Q65" s="207"/>
      <c r="R65" s="207"/>
      <c r="S65" s="207"/>
    </row>
  </sheetData>
  <mergeCells count="214">
    <mergeCell ref="A55:D55"/>
    <mergeCell ref="E55:G55"/>
    <mergeCell ref="H55:J55"/>
    <mergeCell ref="A64:L64"/>
    <mergeCell ref="M64:S64"/>
    <mergeCell ref="A65:F65"/>
    <mergeCell ref="G65:O65"/>
    <mergeCell ref="P65:S65"/>
    <mergeCell ref="A53:D53"/>
    <mergeCell ref="E53:G53"/>
    <mergeCell ref="H53:J53"/>
    <mergeCell ref="A54:D54"/>
    <mergeCell ref="E54:G54"/>
    <mergeCell ref="H54:J54"/>
    <mergeCell ref="A50:J50"/>
    <mergeCell ref="A51:D51"/>
    <mergeCell ref="E51:G51"/>
    <mergeCell ref="H51:J51"/>
    <mergeCell ref="A52:D52"/>
    <mergeCell ref="E52:G52"/>
    <mergeCell ref="H52:J52"/>
    <mergeCell ref="A47:C47"/>
    <mergeCell ref="D47:H47"/>
    <mergeCell ref="J47:M47"/>
    <mergeCell ref="N47:Q47"/>
    <mergeCell ref="R47:S47"/>
    <mergeCell ref="A48:I48"/>
    <mergeCell ref="J48:S48"/>
    <mergeCell ref="A45:C45"/>
    <mergeCell ref="D45:H45"/>
    <mergeCell ref="J45:M45"/>
    <mergeCell ref="N45:Q45"/>
    <mergeCell ref="R45:S45"/>
    <mergeCell ref="A46:C46"/>
    <mergeCell ref="D46:H46"/>
    <mergeCell ref="J46:M46"/>
    <mergeCell ref="N46:Q46"/>
    <mergeCell ref="R46:S46"/>
    <mergeCell ref="F40:K40"/>
    <mergeCell ref="A41:B41"/>
    <mergeCell ref="A42:E42"/>
    <mergeCell ref="A43:I43"/>
    <mergeCell ref="J43:S43"/>
    <mergeCell ref="A44:C44"/>
    <mergeCell ref="D44:H44"/>
    <mergeCell ref="J44:M44"/>
    <mergeCell ref="N44:Q44"/>
    <mergeCell ref="R44:S44"/>
    <mergeCell ref="A38:F38"/>
    <mergeCell ref="G38:O38"/>
    <mergeCell ref="P38:S38"/>
    <mergeCell ref="A39:B39"/>
    <mergeCell ref="F39:K39"/>
    <mergeCell ref="Q39:R39"/>
    <mergeCell ref="A35:C35"/>
    <mergeCell ref="D35:H35"/>
    <mergeCell ref="J35:M35"/>
    <mergeCell ref="N35:Q35"/>
    <mergeCell ref="R35:S35"/>
    <mergeCell ref="A37:L37"/>
    <mergeCell ref="M37:S37"/>
    <mergeCell ref="A33:C33"/>
    <mergeCell ref="D33:H33"/>
    <mergeCell ref="J33:M33"/>
    <mergeCell ref="N33:Q33"/>
    <mergeCell ref="R33:S33"/>
    <mergeCell ref="A34:C34"/>
    <mergeCell ref="D34:H34"/>
    <mergeCell ref="J34:M34"/>
    <mergeCell ref="N34:Q34"/>
    <mergeCell ref="R34:S34"/>
    <mergeCell ref="A31:C31"/>
    <mergeCell ref="D31:H31"/>
    <mergeCell ref="J31:M31"/>
    <mergeCell ref="N31:Q31"/>
    <mergeCell ref="R31:S31"/>
    <mergeCell ref="A32:C32"/>
    <mergeCell ref="D32:H32"/>
    <mergeCell ref="J32:M32"/>
    <mergeCell ref="N32:Q32"/>
    <mergeCell ref="R32:S32"/>
    <mergeCell ref="A29:C29"/>
    <mergeCell ref="D29:H29"/>
    <mergeCell ref="J29:M29"/>
    <mergeCell ref="N29:Q29"/>
    <mergeCell ref="R29:S29"/>
    <mergeCell ref="A30:C30"/>
    <mergeCell ref="D30:H30"/>
    <mergeCell ref="J30:M30"/>
    <mergeCell ref="N30:Q30"/>
    <mergeCell ref="R30:S30"/>
    <mergeCell ref="A27:C27"/>
    <mergeCell ref="D27:H27"/>
    <mergeCell ref="J27:M27"/>
    <mergeCell ref="N27:Q27"/>
    <mergeCell ref="R27:S27"/>
    <mergeCell ref="A28:C28"/>
    <mergeCell ref="D28:H28"/>
    <mergeCell ref="J28:M28"/>
    <mergeCell ref="N28:Q28"/>
    <mergeCell ref="R28:S28"/>
    <mergeCell ref="A25:C25"/>
    <mergeCell ref="D25:H25"/>
    <mergeCell ref="J25:M25"/>
    <mergeCell ref="N25:Q25"/>
    <mergeCell ref="R25:S25"/>
    <mergeCell ref="A26:C26"/>
    <mergeCell ref="D26:H26"/>
    <mergeCell ref="J26:M26"/>
    <mergeCell ref="N26:Q26"/>
    <mergeCell ref="R26:S26"/>
    <mergeCell ref="A23:C23"/>
    <mergeCell ref="D23:H23"/>
    <mergeCell ref="J23:M23"/>
    <mergeCell ref="N23:Q23"/>
    <mergeCell ref="R23:S23"/>
    <mergeCell ref="A24:C24"/>
    <mergeCell ref="D24:H24"/>
    <mergeCell ref="J24:M24"/>
    <mergeCell ref="N24:Q24"/>
    <mergeCell ref="R24:S24"/>
    <mergeCell ref="A21:C21"/>
    <mergeCell ref="D21:H21"/>
    <mergeCell ref="J21:M21"/>
    <mergeCell ref="N21:Q21"/>
    <mergeCell ref="R21:S21"/>
    <mergeCell ref="A22:C22"/>
    <mergeCell ref="D22:H22"/>
    <mergeCell ref="J22:M22"/>
    <mergeCell ref="N22:Q22"/>
    <mergeCell ref="R22:S22"/>
    <mergeCell ref="A19:C19"/>
    <mergeCell ref="D19:H19"/>
    <mergeCell ref="J19:M19"/>
    <mergeCell ref="N19:Q19"/>
    <mergeCell ref="R19:S19"/>
    <mergeCell ref="A20:C20"/>
    <mergeCell ref="D20:H20"/>
    <mergeCell ref="J20:M20"/>
    <mergeCell ref="N20:Q20"/>
    <mergeCell ref="R20:S20"/>
    <mergeCell ref="A17:C17"/>
    <mergeCell ref="D17:H17"/>
    <mergeCell ref="J17:M17"/>
    <mergeCell ref="N17:Q17"/>
    <mergeCell ref="R17:S17"/>
    <mergeCell ref="A18:C18"/>
    <mergeCell ref="D18:H18"/>
    <mergeCell ref="J18:M18"/>
    <mergeCell ref="N18:Q18"/>
    <mergeCell ref="R18:S18"/>
    <mergeCell ref="A15:C15"/>
    <mergeCell ref="D15:H15"/>
    <mergeCell ref="J15:M15"/>
    <mergeCell ref="N15:Q15"/>
    <mergeCell ref="R15:S15"/>
    <mergeCell ref="A16:C16"/>
    <mergeCell ref="D16:H16"/>
    <mergeCell ref="J16:M16"/>
    <mergeCell ref="N16:Q16"/>
    <mergeCell ref="R16:S16"/>
    <mergeCell ref="A13:C13"/>
    <mergeCell ref="D13:H13"/>
    <mergeCell ref="J13:M13"/>
    <mergeCell ref="N13:Q13"/>
    <mergeCell ref="R13:S13"/>
    <mergeCell ref="A14:C14"/>
    <mergeCell ref="D14:H14"/>
    <mergeCell ref="J14:M14"/>
    <mergeCell ref="N14:Q14"/>
    <mergeCell ref="R14:S14"/>
    <mergeCell ref="A11:C11"/>
    <mergeCell ref="D11:H11"/>
    <mergeCell ref="J11:M11"/>
    <mergeCell ref="N11:Q11"/>
    <mergeCell ref="R11:S11"/>
    <mergeCell ref="A12:C12"/>
    <mergeCell ref="D12:H12"/>
    <mergeCell ref="J12:M12"/>
    <mergeCell ref="N12:Q12"/>
    <mergeCell ref="R12:S12"/>
    <mergeCell ref="A9:C9"/>
    <mergeCell ref="D9:H9"/>
    <mergeCell ref="J9:M9"/>
    <mergeCell ref="N9:Q9"/>
    <mergeCell ref="R9:S9"/>
    <mergeCell ref="A10:C10"/>
    <mergeCell ref="D10:H10"/>
    <mergeCell ref="J10:M10"/>
    <mergeCell ref="N10:Q10"/>
    <mergeCell ref="R10:S10"/>
    <mergeCell ref="A7:C7"/>
    <mergeCell ref="D7:H7"/>
    <mergeCell ref="J7:M7"/>
    <mergeCell ref="N7:Q7"/>
    <mergeCell ref="R7:S7"/>
    <mergeCell ref="A8:C8"/>
    <mergeCell ref="D8:H8"/>
    <mergeCell ref="J8:M8"/>
    <mergeCell ref="N8:Q8"/>
    <mergeCell ref="R8:S8"/>
    <mergeCell ref="A5:I5"/>
    <mergeCell ref="J5:S5"/>
    <mergeCell ref="A6:C6"/>
    <mergeCell ref="D6:H6"/>
    <mergeCell ref="J6:M6"/>
    <mergeCell ref="N6:Q6"/>
    <mergeCell ref="R6:S6"/>
    <mergeCell ref="A1:B1"/>
    <mergeCell ref="F1:K1"/>
    <mergeCell ref="Q1:R1"/>
    <mergeCell ref="F2:K2"/>
    <mergeCell ref="A3:B3"/>
    <mergeCell ref="A4:E4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01"/>
  <sheetViews>
    <sheetView topLeftCell="A81" workbookViewId="0">
      <selection activeCell="A99" sqref="A99:H100"/>
    </sheetView>
  </sheetViews>
  <sheetFormatPr defaultColWidth="10.42578125" defaultRowHeight="15"/>
  <cols>
    <col min="6" max="6" width="4" bestFit="1" customWidth="1"/>
  </cols>
  <sheetData>
    <row r="1" spans="1:9">
      <c r="A1" s="32" t="s">
        <v>179</v>
      </c>
      <c r="B1" s="32"/>
      <c r="C1" s="32"/>
      <c r="D1" s="32"/>
      <c r="E1" s="32"/>
      <c r="F1" s="32"/>
      <c r="G1" s="32"/>
      <c r="H1" s="32"/>
      <c r="I1" s="32"/>
    </row>
    <row r="2" spans="1:9">
      <c r="C2" s="22" t="s">
        <v>96</v>
      </c>
      <c r="D2" s="22"/>
      <c r="E2" s="22"/>
    </row>
    <row r="3" spans="1:9">
      <c r="A3" s="329" t="s">
        <v>632</v>
      </c>
    </row>
    <row r="4" spans="1:9">
      <c r="A4" s="25" t="s">
        <v>184</v>
      </c>
      <c r="B4" s="25"/>
      <c r="C4" s="25"/>
      <c r="D4" s="25"/>
      <c r="E4" s="26"/>
      <c r="F4" s="26"/>
      <c r="G4" s="26"/>
      <c r="H4" s="26"/>
      <c r="I4" s="26"/>
    </row>
    <row r="5" spans="1:9">
      <c r="A5" s="330" t="s">
        <v>856</v>
      </c>
      <c r="B5" s="331"/>
      <c r="C5" s="331"/>
      <c r="D5" s="331"/>
      <c r="E5" s="332"/>
      <c r="F5" s="333" t="s">
        <v>85</v>
      </c>
      <c r="G5" s="87" t="s">
        <v>83</v>
      </c>
      <c r="H5" s="88"/>
      <c r="I5" s="89"/>
    </row>
    <row r="6" spans="1:9">
      <c r="A6" s="334" t="s">
        <v>104</v>
      </c>
      <c r="B6" s="335"/>
      <c r="C6" s="335"/>
      <c r="D6" s="335"/>
      <c r="E6" s="336"/>
      <c r="F6" s="337"/>
      <c r="G6" s="338" t="s">
        <v>857</v>
      </c>
      <c r="H6" s="339"/>
      <c r="I6" s="340"/>
    </row>
    <row r="7" spans="1:9">
      <c r="A7" s="341" t="s">
        <v>858</v>
      </c>
      <c r="B7" s="342"/>
      <c r="C7" s="342"/>
      <c r="D7" s="342"/>
      <c r="E7" s="343"/>
      <c r="F7" s="344" t="s">
        <v>859</v>
      </c>
      <c r="G7" s="345" t="s">
        <v>860</v>
      </c>
      <c r="H7" s="346"/>
      <c r="I7" s="347"/>
    </row>
    <row r="8" spans="1:9">
      <c r="A8" s="325" t="s">
        <v>861</v>
      </c>
      <c r="B8" s="326"/>
      <c r="C8" s="326"/>
      <c r="D8" s="326"/>
      <c r="E8" s="327"/>
      <c r="F8" s="337" t="s">
        <v>862</v>
      </c>
      <c r="G8" s="328" t="s">
        <v>863</v>
      </c>
      <c r="H8" s="215"/>
      <c r="I8" s="216"/>
    </row>
    <row r="9" spans="1:9">
      <c r="A9" s="341" t="s">
        <v>114</v>
      </c>
      <c r="B9" s="342"/>
      <c r="C9" s="342"/>
      <c r="D9" s="342"/>
      <c r="E9" s="343"/>
      <c r="F9" s="344"/>
      <c r="G9" s="345" t="s">
        <v>864</v>
      </c>
      <c r="H9" s="346"/>
      <c r="I9" s="347"/>
    </row>
    <row r="10" spans="1:9">
      <c r="A10" s="334" t="s">
        <v>115</v>
      </c>
      <c r="B10" s="335"/>
      <c r="C10" s="335"/>
      <c r="D10" s="335"/>
      <c r="E10" s="336"/>
      <c r="F10" s="337"/>
      <c r="G10" s="338" t="s">
        <v>865</v>
      </c>
      <c r="H10" s="339"/>
      <c r="I10" s="340"/>
    </row>
    <row r="11" spans="1:9">
      <c r="A11" s="341" t="s">
        <v>116</v>
      </c>
      <c r="B11" s="342"/>
      <c r="C11" s="342"/>
      <c r="D11" s="342"/>
      <c r="E11" s="343"/>
      <c r="F11" s="344" t="s">
        <v>866</v>
      </c>
      <c r="G11" s="345" t="s">
        <v>867</v>
      </c>
      <c r="H11" s="346"/>
      <c r="I11" s="347"/>
    </row>
    <row r="12" spans="1:9">
      <c r="A12" s="325" t="s">
        <v>117</v>
      </c>
      <c r="B12" s="326"/>
      <c r="C12" s="326"/>
      <c r="D12" s="326"/>
      <c r="E12" s="327"/>
      <c r="F12" s="337" t="s">
        <v>868</v>
      </c>
      <c r="G12" s="328" t="s">
        <v>869</v>
      </c>
      <c r="H12" s="215"/>
      <c r="I12" s="216"/>
    </row>
    <row r="13" spans="1:9">
      <c r="A13" s="341" t="s">
        <v>118</v>
      </c>
      <c r="B13" s="342"/>
      <c r="C13" s="342"/>
      <c r="D13" s="342"/>
      <c r="E13" s="343"/>
      <c r="F13" s="344" t="s">
        <v>862</v>
      </c>
      <c r="G13" s="345" t="s">
        <v>870</v>
      </c>
      <c r="H13" s="346"/>
      <c r="I13" s="347"/>
    </row>
    <row r="14" spans="1:9">
      <c r="A14" s="325" t="s">
        <v>119</v>
      </c>
      <c r="B14" s="326"/>
      <c r="C14" s="326"/>
      <c r="D14" s="326"/>
      <c r="E14" s="327"/>
      <c r="F14" s="337"/>
      <c r="G14" s="328" t="s">
        <v>871</v>
      </c>
      <c r="H14" s="215"/>
      <c r="I14" s="216"/>
    </row>
    <row r="15" spans="1:9">
      <c r="A15" s="348" t="s">
        <v>120</v>
      </c>
      <c r="B15" s="349"/>
      <c r="C15" s="349"/>
      <c r="D15" s="349"/>
      <c r="E15" s="350"/>
      <c r="F15" s="344"/>
      <c r="G15" s="351" t="s">
        <v>872</v>
      </c>
      <c r="H15" s="352"/>
      <c r="I15" s="353"/>
    </row>
    <row r="16" spans="1:9">
      <c r="A16" s="330" t="s">
        <v>873</v>
      </c>
      <c r="B16" s="331"/>
      <c r="C16" s="331"/>
      <c r="D16" s="331"/>
      <c r="E16" s="332"/>
      <c r="F16" s="333" t="s">
        <v>85</v>
      </c>
      <c r="G16" s="87" t="s">
        <v>83</v>
      </c>
      <c r="H16" s="88"/>
      <c r="I16" s="89"/>
    </row>
    <row r="17" spans="1:9">
      <c r="A17" s="334" t="s">
        <v>104</v>
      </c>
      <c r="B17" s="335"/>
      <c r="C17" s="335"/>
      <c r="D17" s="335"/>
      <c r="E17" s="336"/>
      <c r="F17" s="337"/>
      <c r="G17" s="338" t="s">
        <v>874</v>
      </c>
      <c r="H17" s="339"/>
      <c r="I17" s="340"/>
    </row>
    <row r="18" spans="1:9">
      <c r="A18" s="341" t="s">
        <v>123</v>
      </c>
      <c r="B18" s="342"/>
      <c r="C18" s="342"/>
      <c r="D18" s="342"/>
      <c r="E18" s="343"/>
      <c r="F18" s="354"/>
      <c r="G18" s="345" t="s">
        <v>874</v>
      </c>
      <c r="H18" s="346"/>
      <c r="I18" s="347"/>
    </row>
    <row r="19" spans="1:9">
      <c r="A19" s="334" t="s">
        <v>115</v>
      </c>
      <c r="B19" s="335"/>
      <c r="C19" s="335"/>
      <c r="D19" s="335"/>
      <c r="E19" s="336"/>
      <c r="F19" s="337"/>
      <c r="G19" s="338" t="s">
        <v>875</v>
      </c>
      <c r="H19" s="339"/>
      <c r="I19" s="340"/>
    </row>
    <row r="20" spans="1:9">
      <c r="A20" s="341" t="s">
        <v>124</v>
      </c>
      <c r="B20" s="342"/>
      <c r="C20" s="342"/>
      <c r="D20" s="342"/>
      <c r="E20" s="343"/>
      <c r="F20" s="354"/>
      <c r="G20" s="345" t="s">
        <v>876</v>
      </c>
      <c r="H20" s="346"/>
      <c r="I20" s="347"/>
    </row>
    <row r="21" spans="1:9">
      <c r="A21" s="325" t="s">
        <v>125</v>
      </c>
      <c r="B21" s="326"/>
      <c r="C21" s="326"/>
      <c r="D21" s="326"/>
      <c r="E21" s="327"/>
      <c r="F21" s="355"/>
      <c r="G21" s="328" t="s">
        <v>877</v>
      </c>
      <c r="H21" s="215"/>
      <c r="I21" s="216"/>
    </row>
    <row r="22" spans="1:9">
      <c r="A22" s="348" t="s">
        <v>126</v>
      </c>
      <c r="B22" s="349"/>
      <c r="C22" s="349"/>
      <c r="D22" s="349"/>
      <c r="E22" s="350"/>
      <c r="F22" s="344"/>
      <c r="G22" s="351" t="s">
        <v>878</v>
      </c>
      <c r="H22" s="352"/>
      <c r="I22" s="353"/>
    </row>
    <row r="23" spans="1:9">
      <c r="A23" s="330" t="s">
        <v>879</v>
      </c>
      <c r="B23" s="331"/>
      <c r="C23" s="331"/>
      <c r="D23" s="331"/>
      <c r="E23" s="332"/>
      <c r="F23" s="333" t="s">
        <v>85</v>
      </c>
      <c r="G23" s="87" t="s">
        <v>83</v>
      </c>
      <c r="H23" s="88"/>
      <c r="I23" s="89"/>
    </row>
    <row r="24" spans="1:9">
      <c r="A24" s="334" t="s">
        <v>104</v>
      </c>
      <c r="B24" s="335"/>
      <c r="C24" s="335"/>
      <c r="D24" s="335"/>
      <c r="E24" s="336"/>
      <c r="F24" s="337"/>
      <c r="G24" s="338" t="s">
        <v>880</v>
      </c>
      <c r="H24" s="339"/>
      <c r="I24" s="340"/>
    </row>
    <row r="25" spans="1:9">
      <c r="A25" s="341" t="s">
        <v>881</v>
      </c>
      <c r="B25" s="342"/>
      <c r="C25" s="342"/>
      <c r="D25" s="342"/>
      <c r="E25" s="343"/>
      <c r="F25" s="354"/>
      <c r="G25" s="345" t="s">
        <v>880</v>
      </c>
      <c r="H25" s="346"/>
      <c r="I25" s="347"/>
    </row>
    <row r="26" spans="1:9">
      <c r="A26" s="334" t="s">
        <v>115</v>
      </c>
      <c r="B26" s="335"/>
      <c r="C26" s="335"/>
      <c r="D26" s="335"/>
      <c r="E26" s="336"/>
      <c r="F26" s="337"/>
      <c r="G26" s="338" t="s">
        <v>882</v>
      </c>
      <c r="H26" s="339"/>
      <c r="I26" s="340"/>
    </row>
    <row r="27" spans="1:9">
      <c r="A27" s="341" t="s">
        <v>128</v>
      </c>
      <c r="B27" s="342"/>
      <c r="C27" s="342"/>
      <c r="D27" s="342"/>
      <c r="E27" s="343"/>
      <c r="F27" s="354"/>
      <c r="G27" s="345" t="s">
        <v>882</v>
      </c>
      <c r="H27" s="346"/>
      <c r="I27" s="347"/>
    </row>
    <row r="28" spans="1:9">
      <c r="A28" s="334" t="s">
        <v>883</v>
      </c>
      <c r="B28" s="335"/>
      <c r="C28" s="335"/>
      <c r="D28" s="335"/>
      <c r="E28" s="336"/>
      <c r="F28" s="337"/>
      <c r="G28" s="338" t="s">
        <v>884</v>
      </c>
      <c r="H28" s="339"/>
      <c r="I28" s="340"/>
    </row>
    <row r="29" spans="1:9">
      <c r="A29" s="330"/>
      <c r="B29" s="331"/>
      <c r="C29" s="331"/>
      <c r="D29" s="331"/>
      <c r="E29" s="332"/>
      <c r="F29" s="333" t="s">
        <v>85</v>
      </c>
      <c r="G29" s="87" t="s">
        <v>83</v>
      </c>
      <c r="H29" s="88"/>
      <c r="I29" s="89"/>
    </row>
    <row r="30" spans="1:9">
      <c r="A30" s="334" t="s">
        <v>130</v>
      </c>
      <c r="B30" s="335"/>
      <c r="C30" s="335"/>
      <c r="D30" s="335"/>
      <c r="E30" s="336"/>
      <c r="F30" s="337"/>
      <c r="G30" s="338" t="s">
        <v>885</v>
      </c>
      <c r="H30" s="339"/>
      <c r="I30" s="340"/>
    </row>
    <row r="31" spans="1:9">
      <c r="A31" s="341" t="s">
        <v>131</v>
      </c>
      <c r="B31" s="342"/>
      <c r="C31" s="342"/>
      <c r="D31" s="342"/>
      <c r="E31" s="343"/>
      <c r="F31" s="354"/>
      <c r="G31" s="345" t="s">
        <v>886</v>
      </c>
      <c r="H31" s="346"/>
      <c r="I31" s="347"/>
    </row>
    <row r="32" spans="1:9">
      <c r="A32" s="325" t="s">
        <v>132</v>
      </c>
      <c r="B32" s="326"/>
      <c r="C32" s="326"/>
      <c r="D32" s="326"/>
      <c r="E32" s="327"/>
      <c r="F32" s="355"/>
      <c r="G32" s="328" t="s">
        <v>887</v>
      </c>
      <c r="H32" s="215"/>
      <c r="I32" s="216"/>
    </row>
    <row r="33" spans="1:9" s="6" customFormat="1" ht="11.25">
      <c r="A33" s="405"/>
      <c r="B33" s="405"/>
      <c r="C33" s="405"/>
      <c r="D33" s="405"/>
      <c r="E33" s="405"/>
      <c r="F33" s="405"/>
      <c r="G33" s="405"/>
      <c r="H33" s="405"/>
      <c r="I33" s="405"/>
    </row>
    <row r="34" spans="1:9">
      <c r="A34" s="356" t="s">
        <v>888</v>
      </c>
      <c r="B34" s="357"/>
      <c r="C34" s="357"/>
      <c r="D34" s="357"/>
      <c r="E34" s="357"/>
      <c r="F34" s="357"/>
      <c r="G34" s="357"/>
      <c r="H34" s="357"/>
      <c r="I34" s="358"/>
    </row>
    <row r="35" spans="1:9">
      <c r="A35" s="275"/>
      <c r="B35" s="276"/>
      <c r="C35" s="276"/>
      <c r="D35" s="276"/>
      <c r="E35" s="276"/>
      <c r="F35" s="277"/>
      <c r="G35" s="87" t="s">
        <v>83</v>
      </c>
      <c r="H35" s="88"/>
      <c r="I35" s="89"/>
    </row>
    <row r="36" spans="1:9">
      <c r="A36" s="325" t="s">
        <v>106</v>
      </c>
      <c r="B36" s="326"/>
      <c r="C36" s="326"/>
      <c r="D36" s="326"/>
      <c r="E36" s="326"/>
      <c r="F36" s="327"/>
      <c r="G36" s="328" t="s">
        <v>889</v>
      </c>
      <c r="H36" s="215"/>
      <c r="I36" s="216"/>
    </row>
    <row r="37" spans="1:9">
      <c r="A37" s="341" t="s">
        <v>107</v>
      </c>
      <c r="B37" s="342"/>
      <c r="C37" s="342"/>
      <c r="D37" s="342"/>
      <c r="E37" s="342"/>
      <c r="F37" s="343"/>
      <c r="G37" s="345" t="s">
        <v>890</v>
      </c>
      <c r="H37" s="346"/>
      <c r="I37" s="347"/>
    </row>
    <row r="38" spans="1:9">
      <c r="A38" s="325" t="s">
        <v>108</v>
      </c>
      <c r="B38" s="326"/>
      <c r="C38" s="326"/>
      <c r="D38" s="326"/>
      <c r="E38" s="326"/>
      <c r="F38" s="327"/>
      <c r="G38" s="328" t="s">
        <v>891</v>
      </c>
      <c r="H38" s="215"/>
      <c r="I38" s="216"/>
    </row>
    <row r="39" spans="1:9">
      <c r="A39" s="341" t="s">
        <v>109</v>
      </c>
      <c r="B39" s="342"/>
      <c r="C39" s="342"/>
      <c r="D39" s="342"/>
      <c r="E39" s="342"/>
      <c r="F39" s="343"/>
      <c r="G39" s="345" t="s">
        <v>892</v>
      </c>
      <c r="H39" s="346"/>
      <c r="I39" s="347"/>
    </row>
    <row r="40" spans="1:9">
      <c r="A40" s="325" t="s">
        <v>110</v>
      </c>
      <c r="B40" s="326"/>
      <c r="C40" s="326"/>
      <c r="D40" s="326"/>
      <c r="E40" s="326"/>
      <c r="F40" s="327"/>
      <c r="G40" s="328" t="s">
        <v>893</v>
      </c>
      <c r="H40" s="215"/>
      <c r="I40" s="216"/>
    </row>
    <row r="41" spans="1:9">
      <c r="A41" s="341" t="s">
        <v>111</v>
      </c>
      <c r="B41" s="342"/>
      <c r="C41" s="342"/>
      <c r="D41" s="342"/>
      <c r="E41" s="342"/>
      <c r="F41" s="343"/>
      <c r="G41" s="345" t="s">
        <v>755</v>
      </c>
      <c r="H41" s="346"/>
      <c r="I41" s="347"/>
    </row>
    <row r="42" spans="1:9">
      <c r="A42" s="325" t="s">
        <v>112</v>
      </c>
      <c r="B42" s="326"/>
      <c r="C42" s="326"/>
      <c r="D42" s="326"/>
      <c r="E42" s="326"/>
      <c r="F42" s="327"/>
      <c r="G42" s="328" t="s">
        <v>894</v>
      </c>
      <c r="H42" s="215"/>
      <c r="I42" s="216"/>
    </row>
    <row r="43" spans="1:9">
      <c r="A43" s="348" t="s">
        <v>895</v>
      </c>
      <c r="B43" s="349"/>
      <c r="C43" s="349"/>
      <c r="D43" s="349"/>
      <c r="E43" s="349"/>
      <c r="F43" s="350"/>
      <c r="G43" s="351" t="s">
        <v>860</v>
      </c>
      <c r="H43" s="352"/>
      <c r="I43" s="353"/>
    </row>
    <row r="44" spans="1:9">
      <c r="A44" s="42"/>
      <c r="B44" s="42"/>
      <c r="C44" s="42"/>
      <c r="D44" s="42"/>
      <c r="E44" s="42"/>
      <c r="F44" s="42"/>
      <c r="G44" s="42"/>
      <c r="H44" s="42"/>
      <c r="I44" s="42"/>
    </row>
    <row r="45" spans="1:9">
      <c r="A45" s="356" t="s">
        <v>896</v>
      </c>
      <c r="B45" s="357"/>
      <c r="C45" s="357"/>
      <c r="D45" s="357"/>
      <c r="E45" s="357"/>
      <c r="F45" s="357"/>
      <c r="G45" s="357"/>
      <c r="H45" s="357"/>
      <c r="I45" s="358"/>
    </row>
    <row r="46" spans="1:9">
      <c r="A46" s="359" t="s">
        <v>136</v>
      </c>
      <c r="B46" s="360"/>
      <c r="C46" s="360"/>
      <c r="D46" s="360"/>
      <c r="E46" s="360"/>
      <c r="F46" s="361"/>
      <c r="G46" s="87" t="s">
        <v>83</v>
      </c>
      <c r="H46" s="88"/>
      <c r="I46" s="89"/>
    </row>
    <row r="47" spans="1:9">
      <c r="A47" s="325" t="s">
        <v>137</v>
      </c>
      <c r="B47" s="326"/>
      <c r="C47" s="326"/>
      <c r="D47" s="326"/>
      <c r="E47" s="326"/>
      <c r="F47" s="327"/>
      <c r="G47" s="328" t="s">
        <v>897</v>
      </c>
      <c r="H47" s="215"/>
      <c r="I47" s="216"/>
    </row>
    <row r="48" spans="1:9">
      <c r="A48" s="341" t="s">
        <v>138</v>
      </c>
      <c r="B48" s="342"/>
      <c r="C48" s="342"/>
      <c r="D48" s="342"/>
      <c r="E48" s="342"/>
      <c r="F48" s="343"/>
      <c r="G48" s="345" t="s">
        <v>898</v>
      </c>
      <c r="H48" s="346"/>
      <c r="I48" s="347"/>
    </row>
    <row r="49" spans="1:9">
      <c r="A49" s="325" t="s">
        <v>139</v>
      </c>
      <c r="B49" s="326"/>
      <c r="C49" s="326"/>
      <c r="D49" s="326"/>
      <c r="E49" s="326"/>
      <c r="F49" s="327"/>
      <c r="G49" s="328" t="s">
        <v>899</v>
      </c>
      <c r="H49" s="215"/>
      <c r="I49" s="216"/>
    </row>
    <row r="50" spans="1:9">
      <c r="A50" s="341" t="s">
        <v>140</v>
      </c>
      <c r="B50" s="342"/>
      <c r="C50" s="342"/>
      <c r="D50" s="342"/>
      <c r="E50" s="342"/>
      <c r="F50" s="343"/>
      <c r="G50" s="345" t="s">
        <v>900</v>
      </c>
      <c r="H50" s="346"/>
      <c r="I50" s="347"/>
    </row>
    <row r="51" spans="1:9">
      <c r="A51" s="325" t="s">
        <v>141</v>
      </c>
      <c r="B51" s="326"/>
      <c r="C51" s="326"/>
      <c r="D51" s="326"/>
      <c r="E51" s="326"/>
      <c r="F51" s="327"/>
      <c r="G51" s="328" t="s">
        <v>772</v>
      </c>
      <c r="H51" s="215"/>
      <c r="I51" s="216"/>
    </row>
    <row r="52" spans="1:9">
      <c r="A52" s="341" t="s">
        <v>142</v>
      </c>
      <c r="B52" s="342"/>
      <c r="C52" s="342"/>
      <c r="D52" s="342"/>
      <c r="E52" s="342"/>
      <c r="F52" s="343"/>
      <c r="G52" s="345" t="s">
        <v>901</v>
      </c>
      <c r="H52" s="346"/>
      <c r="I52" s="347"/>
    </row>
    <row r="53" spans="1:9">
      <c r="A53" s="334" t="s">
        <v>143</v>
      </c>
      <c r="B53" s="335"/>
      <c r="C53" s="335"/>
      <c r="D53" s="335"/>
      <c r="E53" s="335"/>
      <c r="F53" s="336"/>
      <c r="G53" s="338" t="s">
        <v>863</v>
      </c>
      <c r="H53" s="339"/>
      <c r="I53" s="340"/>
    </row>
    <row r="54" spans="1:9">
      <c r="A54" s="359" t="s">
        <v>144</v>
      </c>
      <c r="B54" s="360"/>
      <c r="C54" s="360"/>
      <c r="D54" s="360"/>
      <c r="E54" s="360"/>
      <c r="F54" s="361"/>
      <c r="G54" s="87" t="s">
        <v>83</v>
      </c>
      <c r="H54" s="88"/>
      <c r="I54" s="89"/>
    </row>
    <row r="55" spans="1:9">
      <c r="A55" s="325" t="s">
        <v>137</v>
      </c>
      <c r="B55" s="326"/>
      <c r="C55" s="326"/>
      <c r="D55" s="326"/>
      <c r="E55" s="326"/>
      <c r="F55" s="327"/>
      <c r="G55" s="328" t="s">
        <v>902</v>
      </c>
      <c r="H55" s="215"/>
      <c r="I55" s="216"/>
    </row>
    <row r="56" spans="1:9">
      <c r="A56" s="341" t="s">
        <v>139</v>
      </c>
      <c r="B56" s="342"/>
      <c r="C56" s="342"/>
      <c r="D56" s="342"/>
      <c r="E56" s="342"/>
      <c r="F56" s="343"/>
      <c r="G56" s="345" t="s">
        <v>902</v>
      </c>
      <c r="H56" s="346"/>
      <c r="I56" s="347"/>
    </row>
    <row r="57" spans="1:9">
      <c r="A57" s="325" t="s">
        <v>141</v>
      </c>
      <c r="B57" s="326"/>
      <c r="C57" s="326"/>
      <c r="D57" s="326"/>
      <c r="E57" s="326"/>
      <c r="F57" s="327"/>
      <c r="G57" s="328" t="s">
        <v>903</v>
      </c>
      <c r="H57" s="215"/>
      <c r="I57" s="216"/>
    </row>
    <row r="58" spans="1:9">
      <c r="A58" s="341" t="s">
        <v>148</v>
      </c>
      <c r="B58" s="342"/>
      <c r="C58" s="342"/>
      <c r="D58" s="342"/>
      <c r="E58" s="342"/>
      <c r="F58" s="343"/>
      <c r="G58" s="345" t="s">
        <v>904</v>
      </c>
      <c r="H58" s="346"/>
      <c r="I58" s="347"/>
    </row>
    <row r="59" spans="1:9">
      <c r="A59" s="334" t="s">
        <v>149</v>
      </c>
      <c r="B59" s="335"/>
      <c r="C59" s="335"/>
      <c r="D59" s="335"/>
      <c r="E59" s="335"/>
      <c r="F59" s="336"/>
      <c r="G59" s="338" t="s">
        <v>870</v>
      </c>
      <c r="H59" s="339"/>
      <c r="I59" s="340"/>
    </row>
    <row r="60" spans="1:9">
      <c r="A60" s="38"/>
      <c r="B60" s="38"/>
      <c r="C60" s="38"/>
      <c r="D60" s="38"/>
      <c r="E60" s="38"/>
      <c r="F60" s="38"/>
      <c r="G60" s="38"/>
      <c r="H60" s="38"/>
      <c r="I60" s="38"/>
    </row>
    <row r="61" spans="1:9">
      <c r="A61" s="206" t="s">
        <v>332</v>
      </c>
      <c r="B61" s="206"/>
      <c r="C61" s="206"/>
      <c r="I61" s="362" t="s">
        <v>905</v>
      </c>
    </row>
    <row r="62" spans="1:9">
      <c r="A62" s="32" t="s">
        <v>179</v>
      </c>
      <c r="B62" s="32"/>
      <c r="C62" s="32"/>
      <c r="D62" s="32"/>
      <c r="E62" s="32"/>
      <c r="F62" s="32"/>
      <c r="G62" s="32"/>
      <c r="H62" s="32"/>
      <c r="I62" s="32"/>
    </row>
    <row r="63" spans="1:9">
      <c r="C63" s="22" t="s">
        <v>96</v>
      </c>
      <c r="D63" s="22"/>
      <c r="E63" s="22"/>
    </row>
    <row r="64" spans="1:9" s="407" customFormat="1" ht="8.25">
      <c r="A64" s="67" t="s">
        <v>632</v>
      </c>
    </row>
    <row r="65" spans="1:9" s="407" customFormat="1" ht="8.25">
      <c r="A65" s="57" t="s">
        <v>184</v>
      </c>
      <c r="B65" s="57"/>
      <c r="C65" s="57"/>
      <c r="D65" s="57"/>
    </row>
    <row r="66" spans="1:9" s="407" customFormat="1" ht="8.25">
      <c r="A66" s="408"/>
      <c r="B66" s="408"/>
      <c r="C66" s="408"/>
      <c r="D66" s="408"/>
      <c r="E66" s="408"/>
      <c r="F66" s="408"/>
      <c r="G66" s="408"/>
      <c r="H66" s="408"/>
      <c r="I66" s="408"/>
    </row>
    <row r="67" spans="1:9">
      <c r="A67" s="356" t="s">
        <v>906</v>
      </c>
      <c r="B67" s="357"/>
      <c r="C67" s="357"/>
      <c r="D67" s="357"/>
      <c r="E67" s="357"/>
      <c r="F67" s="357"/>
      <c r="G67" s="357"/>
      <c r="H67" s="357"/>
      <c r="I67" s="358"/>
    </row>
    <row r="68" spans="1:9">
      <c r="A68" s="275"/>
      <c r="B68" s="276"/>
      <c r="C68" s="276"/>
      <c r="D68" s="276"/>
      <c r="E68" s="276"/>
      <c r="F68" s="277"/>
      <c r="G68" s="87" t="s">
        <v>83</v>
      </c>
      <c r="H68" s="88"/>
      <c r="I68" s="89"/>
    </row>
    <row r="69" spans="1:9">
      <c r="A69" s="325" t="s">
        <v>150</v>
      </c>
      <c r="B69" s="326"/>
      <c r="C69" s="326"/>
      <c r="D69" s="326"/>
      <c r="E69" s="326"/>
      <c r="F69" s="327"/>
      <c r="G69" s="328" t="s">
        <v>907</v>
      </c>
      <c r="H69" s="215"/>
      <c r="I69" s="216"/>
    </row>
    <row r="70" spans="1:9">
      <c r="A70" s="341" t="s">
        <v>151</v>
      </c>
      <c r="B70" s="342"/>
      <c r="C70" s="342"/>
      <c r="D70" s="342"/>
      <c r="E70" s="342"/>
      <c r="F70" s="343"/>
      <c r="G70" s="345" t="s">
        <v>908</v>
      </c>
      <c r="H70" s="346"/>
      <c r="I70" s="347"/>
    </row>
    <row r="71" spans="1:9">
      <c r="A71" s="325" t="s">
        <v>152</v>
      </c>
      <c r="B71" s="326"/>
      <c r="C71" s="326"/>
      <c r="D71" s="326"/>
      <c r="E71" s="326"/>
      <c r="F71" s="327"/>
      <c r="G71" s="328" t="s">
        <v>909</v>
      </c>
      <c r="H71" s="215"/>
      <c r="I71" s="216"/>
    </row>
    <row r="72" spans="1:9">
      <c r="A72" s="341" t="s">
        <v>153</v>
      </c>
      <c r="B72" s="342"/>
      <c r="C72" s="342"/>
      <c r="D72" s="342"/>
      <c r="E72" s="342"/>
      <c r="F72" s="343"/>
      <c r="G72" s="345" t="s">
        <v>910</v>
      </c>
      <c r="H72" s="346"/>
      <c r="I72" s="347"/>
    </row>
    <row r="73" spans="1:9">
      <c r="A73" s="325" t="s">
        <v>154</v>
      </c>
      <c r="B73" s="326"/>
      <c r="C73" s="326"/>
      <c r="D73" s="326"/>
      <c r="E73" s="326"/>
      <c r="F73" s="327"/>
      <c r="G73" s="328" t="s">
        <v>911</v>
      </c>
      <c r="H73" s="215"/>
      <c r="I73" s="216"/>
    </row>
    <row r="74" spans="1:9">
      <c r="A74" s="341" t="s">
        <v>133</v>
      </c>
      <c r="B74" s="342"/>
      <c r="C74" s="342"/>
      <c r="D74" s="342"/>
      <c r="E74" s="342"/>
      <c r="F74" s="343"/>
      <c r="G74" s="345" t="s">
        <v>912</v>
      </c>
      <c r="H74" s="346"/>
      <c r="I74" s="347"/>
    </row>
    <row r="75" spans="1:9">
      <c r="A75" s="325" t="s">
        <v>155</v>
      </c>
      <c r="B75" s="326"/>
      <c r="C75" s="326"/>
      <c r="D75" s="326"/>
      <c r="E75" s="326"/>
      <c r="F75" s="327"/>
      <c r="G75" s="328" t="s">
        <v>913</v>
      </c>
      <c r="H75" s="215"/>
      <c r="I75" s="216"/>
    </row>
    <row r="76" spans="1:9">
      <c r="A76" s="341" t="s">
        <v>156</v>
      </c>
      <c r="B76" s="342"/>
      <c r="C76" s="342"/>
      <c r="D76" s="342"/>
      <c r="E76" s="342"/>
      <c r="F76" s="343"/>
      <c r="G76" s="345" t="s">
        <v>914</v>
      </c>
      <c r="H76" s="346"/>
      <c r="I76" s="347"/>
    </row>
    <row r="77" spans="1:9">
      <c r="A77" s="325" t="s">
        <v>157</v>
      </c>
      <c r="B77" s="326"/>
      <c r="C77" s="326"/>
      <c r="D77" s="326"/>
      <c r="E77" s="326"/>
      <c r="F77" s="327"/>
      <c r="G77" s="328" t="s">
        <v>915</v>
      </c>
      <c r="H77" s="215"/>
      <c r="I77" s="216"/>
    </row>
    <row r="78" spans="1:9">
      <c r="A78" s="341" t="s">
        <v>916</v>
      </c>
      <c r="B78" s="342"/>
      <c r="C78" s="342"/>
      <c r="D78" s="342"/>
      <c r="E78" s="342"/>
      <c r="F78" s="343"/>
      <c r="G78" s="345" t="s">
        <v>917</v>
      </c>
      <c r="H78" s="346"/>
      <c r="I78" s="347"/>
    </row>
    <row r="79" spans="1:9">
      <c r="A79" s="325" t="s">
        <v>158</v>
      </c>
      <c r="B79" s="326"/>
      <c r="C79" s="326"/>
      <c r="D79" s="326"/>
      <c r="E79" s="326"/>
      <c r="F79" s="327"/>
      <c r="G79" s="328" t="s">
        <v>918</v>
      </c>
      <c r="H79" s="215"/>
      <c r="I79" s="216"/>
    </row>
    <row r="80" spans="1:9">
      <c r="A80" s="341" t="s">
        <v>159</v>
      </c>
      <c r="B80" s="342"/>
      <c r="C80" s="342"/>
      <c r="D80" s="342"/>
      <c r="E80" s="342"/>
      <c r="F80" s="343"/>
      <c r="G80" s="345" t="s">
        <v>919</v>
      </c>
      <c r="H80" s="346"/>
      <c r="I80" s="347"/>
    </row>
    <row r="81" spans="1:9">
      <c r="A81" s="325" t="s">
        <v>160</v>
      </c>
      <c r="B81" s="326"/>
      <c r="C81" s="326"/>
      <c r="D81" s="326"/>
      <c r="E81" s="326"/>
      <c r="F81" s="327"/>
      <c r="G81" s="328" t="s">
        <v>920</v>
      </c>
      <c r="H81" s="215"/>
      <c r="I81" s="216"/>
    </row>
    <row r="82" spans="1:9">
      <c r="A82" s="341" t="s">
        <v>161</v>
      </c>
      <c r="B82" s="342"/>
      <c r="C82" s="342"/>
      <c r="D82" s="342"/>
      <c r="E82" s="342"/>
      <c r="F82" s="343"/>
      <c r="G82" s="345" t="s">
        <v>921</v>
      </c>
      <c r="H82" s="346"/>
      <c r="I82" s="347"/>
    </row>
    <row r="83" spans="1:9">
      <c r="A83" s="325" t="s">
        <v>162</v>
      </c>
      <c r="B83" s="326"/>
      <c r="C83" s="326"/>
      <c r="D83" s="326"/>
      <c r="E83" s="326"/>
      <c r="F83" s="327"/>
      <c r="G83" s="328" t="s">
        <v>922</v>
      </c>
      <c r="H83" s="215"/>
      <c r="I83" s="216"/>
    </row>
    <row r="84" spans="1:9">
      <c r="A84" s="341" t="s">
        <v>163</v>
      </c>
      <c r="B84" s="342"/>
      <c r="C84" s="342"/>
      <c r="D84" s="342"/>
      <c r="E84" s="342"/>
      <c r="F84" s="343"/>
      <c r="G84" s="345" t="s">
        <v>923</v>
      </c>
      <c r="H84" s="346"/>
      <c r="I84" s="347"/>
    </row>
    <row r="85" spans="1:9">
      <c r="A85" s="325" t="s">
        <v>164</v>
      </c>
      <c r="B85" s="326"/>
      <c r="C85" s="326"/>
      <c r="D85" s="326"/>
      <c r="E85" s="326"/>
      <c r="F85" s="327"/>
      <c r="G85" s="328" t="s">
        <v>924</v>
      </c>
      <c r="H85" s="215"/>
      <c r="I85" s="216"/>
    </row>
    <row r="86" spans="1:9">
      <c r="A86" s="341" t="s">
        <v>165</v>
      </c>
      <c r="B86" s="342"/>
      <c r="C86" s="342"/>
      <c r="D86" s="342"/>
      <c r="E86" s="342"/>
      <c r="F86" s="343"/>
      <c r="G86" s="345" t="s">
        <v>925</v>
      </c>
      <c r="H86" s="346"/>
      <c r="I86" s="347"/>
    </row>
    <row r="87" spans="1:9">
      <c r="A87" s="325" t="s">
        <v>166</v>
      </c>
      <c r="B87" s="326"/>
      <c r="C87" s="326"/>
      <c r="D87" s="326"/>
      <c r="E87" s="326"/>
      <c r="F87" s="327"/>
      <c r="G87" s="328" t="s">
        <v>926</v>
      </c>
      <c r="H87" s="215"/>
      <c r="I87" s="216"/>
    </row>
    <row r="88" spans="1:9">
      <c r="A88" s="348" t="s">
        <v>134</v>
      </c>
      <c r="B88" s="349"/>
      <c r="C88" s="349"/>
      <c r="D88" s="349"/>
      <c r="E88" s="349"/>
      <c r="F88" s="350"/>
      <c r="G88" s="351" t="s">
        <v>867</v>
      </c>
      <c r="H88" s="352"/>
      <c r="I88" s="353"/>
    </row>
    <row r="89" spans="1:9">
      <c r="A89" s="42"/>
      <c r="B89" s="42"/>
      <c r="C89" s="42"/>
      <c r="D89" s="42"/>
      <c r="E89" s="42"/>
      <c r="F89" s="42"/>
      <c r="G89" s="42"/>
      <c r="H89" s="42"/>
      <c r="I89" s="42"/>
    </row>
    <row r="90" spans="1:9">
      <c r="A90" s="356" t="s">
        <v>927</v>
      </c>
      <c r="B90" s="357"/>
      <c r="C90" s="357"/>
      <c r="D90" s="357"/>
      <c r="E90" s="357"/>
      <c r="F90" s="357"/>
      <c r="G90" s="357"/>
      <c r="H90" s="357"/>
      <c r="I90" s="358"/>
    </row>
    <row r="91" spans="1:9">
      <c r="A91" s="275"/>
      <c r="B91" s="276"/>
      <c r="C91" s="276"/>
      <c r="D91" s="276"/>
      <c r="E91" s="276"/>
      <c r="F91" s="277"/>
      <c r="G91" s="87" t="s">
        <v>83</v>
      </c>
      <c r="H91" s="88"/>
      <c r="I91" s="89"/>
    </row>
    <row r="92" spans="1:9">
      <c r="A92" s="325" t="s">
        <v>167</v>
      </c>
      <c r="B92" s="326"/>
      <c r="C92" s="326"/>
      <c r="D92" s="326"/>
      <c r="E92" s="326"/>
      <c r="F92" s="327"/>
      <c r="G92" s="328" t="s">
        <v>869</v>
      </c>
      <c r="H92" s="215"/>
      <c r="I92" s="216"/>
    </row>
    <row r="93" spans="1:9">
      <c r="A93" s="348" t="s">
        <v>168</v>
      </c>
      <c r="B93" s="349"/>
      <c r="C93" s="349"/>
      <c r="D93" s="349"/>
      <c r="E93" s="349"/>
      <c r="F93" s="350"/>
      <c r="G93" s="351" t="s">
        <v>869</v>
      </c>
      <c r="H93" s="352"/>
      <c r="I93" s="353"/>
    </row>
    <row r="94" spans="1:9">
      <c r="A94" s="28"/>
      <c r="B94" s="28"/>
      <c r="C94" s="28"/>
      <c r="D94" s="28"/>
      <c r="E94" s="28"/>
      <c r="F94" s="28"/>
      <c r="G94" s="28"/>
      <c r="H94" s="28"/>
      <c r="I94" s="28"/>
    </row>
    <row r="95" spans="1:9" ht="34.5" customHeight="1">
      <c r="A95" s="363" t="s">
        <v>928</v>
      </c>
      <c r="B95" s="363"/>
      <c r="C95" s="363"/>
      <c r="D95" s="363"/>
      <c r="E95" s="363"/>
      <c r="F95" s="363"/>
      <c r="G95" s="363"/>
      <c r="H95" s="363"/>
      <c r="I95" s="363"/>
    </row>
    <row r="96" spans="1:9" s="6" customFormat="1" ht="11.25">
      <c r="A96" s="406"/>
      <c r="B96" s="406"/>
      <c r="C96" s="406"/>
      <c r="D96" s="406"/>
      <c r="E96" s="406"/>
      <c r="F96" s="406"/>
      <c r="G96" s="406"/>
      <c r="H96" s="406"/>
      <c r="I96" s="406"/>
    </row>
    <row r="97" spans="1:9" s="6" customFormat="1" ht="11.25">
      <c r="A97" s="406"/>
      <c r="B97" s="406"/>
      <c r="C97" s="406"/>
      <c r="D97" s="406"/>
      <c r="E97" s="406"/>
      <c r="F97" s="406"/>
      <c r="G97" s="406"/>
      <c r="H97" s="406"/>
      <c r="I97" s="406"/>
    </row>
    <row r="98" spans="1:9" s="6" customFormat="1" ht="11.25">
      <c r="A98" s="406"/>
      <c r="B98" s="406"/>
      <c r="C98" s="406"/>
      <c r="D98" s="406"/>
      <c r="E98" s="406"/>
      <c r="F98" s="406"/>
      <c r="G98" s="406"/>
      <c r="H98" s="406"/>
      <c r="I98" s="406"/>
    </row>
    <row r="99" spans="1:9" s="6" customFormat="1" ht="11.25">
      <c r="A99" s="82" t="s">
        <v>171</v>
      </c>
      <c r="D99" s="82" t="s">
        <v>172</v>
      </c>
      <c r="G99" s="82" t="s">
        <v>173</v>
      </c>
    </row>
    <row r="100" spans="1:9" s="6" customFormat="1" ht="11.25">
      <c r="A100" s="82" t="s">
        <v>174</v>
      </c>
      <c r="D100" s="82" t="s">
        <v>175</v>
      </c>
      <c r="G100" s="82" t="s">
        <v>176</v>
      </c>
    </row>
    <row r="101" spans="1:9">
      <c r="A101" s="206" t="s">
        <v>332</v>
      </c>
      <c r="B101" s="206"/>
      <c r="C101" s="206"/>
      <c r="I101" s="362" t="s">
        <v>905</v>
      </c>
    </row>
  </sheetData>
  <mergeCells count="165">
    <mergeCell ref="A94:I94"/>
    <mergeCell ref="A95:I95"/>
    <mergeCell ref="A96:I98"/>
    <mergeCell ref="A101:C101"/>
    <mergeCell ref="A90:I90"/>
    <mergeCell ref="A91:F91"/>
    <mergeCell ref="G91:I91"/>
    <mergeCell ref="A92:F92"/>
    <mergeCell ref="G92:I92"/>
    <mergeCell ref="A93:F93"/>
    <mergeCell ref="G93:I93"/>
    <mergeCell ref="A86:F86"/>
    <mergeCell ref="G86:I86"/>
    <mergeCell ref="A87:F87"/>
    <mergeCell ref="G87:I87"/>
    <mergeCell ref="A88:F88"/>
    <mergeCell ref="G88:I88"/>
    <mergeCell ref="A83:F83"/>
    <mergeCell ref="G83:I83"/>
    <mergeCell ref="A84:F84"/>
    <mergeCell ref="G84:I84"/>
    <mergeCell ref="A85:F85"/>
    <mergeCell ref="G85:I85"/>
    <mergeCell ref="A80:F80"/>
    <mergeCell ref="G80:I80"/>
    <mergeCell ref="A81:F81"/>
    <mergeCell ref="G81:I81"/>
    <mergeCell ref="A82:F82"/>
    <mergeCell ref="G82:I82"/>
    <mergeCell ref="A77:F77"/>
    <mergeCell ref="G77:I77"/>
    <mergeCell ref="A78:F78"/>
    <mergeCell ref="G78:I78"/>
    <mergeCell ref="A79:F79"/>
    <mergeCell ref="G79:I79"/>
    <mergeCell ref="A74:F74"/>
    <mergeCell ref="G74:I74"/>
    <mergeCell ref="A75:F75"/>
    <mergeCell ref="G75:I75"/>
    <mergeCell ref="A76:F76"/>
    <mergeCell ref="G76:I76"/>
    <mergeCell ref="A71:F71"/>
    <mergeCell ref="G71:I71"/>
    <mergeCell ref="A72:F72"/>
    <mergeCell ref="G72:I72"/>
    <mergeCell ref="A73:F73"/>
    <mergeCell ref="G73:I73"/>
    <mergeCell ref="A67:I67"/>
    <mergeCell ref="A68:F68"/>
    <mergeCell ref="G68:I68"/>
    <mergeCell ref="A69:F69"/>
    <mergeCell ref="G69:I69"/>
    <mergeCell ref="A70:F70"/>
    <mergeCell ref="G70:I70"/>
    <mergeCell ref="A59:F59"/>
    <mergeCell ref="G59:I59"/>
    <mergeCell ref="A61:C61"/>
    <mergeCell ref="A62:I62"/>
    <mergeCell ref="C63:E63"/>
    <mergeCell ref="A65:D65"/>
    <mergeCell ref="A56:F56"/>
    <mergeCell ref="G56:I56"/>
    <mergeCell ref="A57:F57"/>
    <mergeCell ref="G57:I57"/>
    <mergeCell ref="A58:F58"/>
    <mergeCell ref="G58:I58"/>
    <mergeCell ref="A53:F53"/>
    <mergeCell ref="G53:I53"/>
    <mergeCell ref="A54:F54"/>
    <mergeCell ref="G54:I54"/>
    <mergeCell ref="A55:F55"/>
    <mergeCell ref="G55:I55"/>
    <mergeCell ref="A50:F50"/>
    <mergeCell ref="G50:I50"/>
    <mergeCell ref="A51:F51"/>
    <mergeCell ref="G51:I51"/>
    <mergeCell ref="A52:F52"/>
    <mergeCell ref="G52:I52"/>
    <mergeCell ref="A47:F47"/>
    <mergeCell ref="G47:I47"/>
    <mergeCell ref="A48:F48"/>
    <mergeCell ref="G48:I48"/>
    <mergeCell ref="A49:F49"/>
    <mergeCell ref="G49:I49"/>
    <mergeCell ref="A42:F42"/>
    <mergeCell ref="G42:I42"/>
    <mergeCell ref="A43:F43"/>
    <mergeCell ref="G43:I43"/>
    <mergeCell ref="A45:I45"/>
    <mergeCell ref="A46:F46"/>
    <mergeCell ref="G46:I46"/>
    <mergeCell ref="A39:F39"/>
    <mergeCell ref="G39:I39"/>
    <mergeCell ref="A40:F40"/>
    <mergeCell ref="G40:I40"/>
    <mergeCell ref="A41:F41"/>
    <mergeCell ref="G41:I41"/>
    <mergeCell ref="A36:F36"/>
    <mergeCell ref="G36:I36"/>
    <mergeCell ref="A37:F37"/>
    <mergeCell ref="G37:I37"/>
    <mergeCell ref="A38:F38"/>
    <mergeCell ref="G38:I38"/>
    <mergeCell ref="A31:E31"/>
    <mergeCell ref="G31:I31"/>
    <mergeCell ref="A32:E32"/>
    <mergeCell ref="G32:I32"/>
    <mergeCell ref="A34:I34"/>
    <mergeCell ref="A35:F35"/>
    <mergeCell ref="G35:I35"/>
    <mergeCell ref="A28:E28"/>
    <mergeCell ref="G28:I28"/>
    <mergeCell ref="A29:E29"/>
    <mergeCell ref="G29:I29"/>
    <mergeCell ref="A30:E30"/>
    <mergeCell ref="G30:I30"/>
    <mergeCell ref="A25:E25"/>
    <mergeCell ref="G25:I25"/>
    <mergeCell ref="A26:E26"/>
    <mergeCell ref="G26:I26"/>
    <mergeCell ref="A27:E27"/>
    <mergeCell ref="G27:I27"/>
    <mergeCell ref="A22:E22"/>
    <mergeCell ref="G22:I22"/>
    <mergeCell ref="A23:E23"/>
    <mergeCell ref="G23:I23"/>
    <mergeCell ref="A24:E24"/>
    <mergeCell ref="G24:I24"/>
    <mergeCell ref="A19:E19"/>
    <mergeCell ref="G19:I19"/>
    <mergeCell ref="A20:E20"/>
    <mergeCell ref="G20:I20"/>
    <mergeCell ref="A21:E21"/>
    <mergeCell ref="G21:I21"/>
    <mergeCell ref="A16:E16"/>
    <mergeCell ref="G16:I16"/>
    <mergeCell ref="A17:E17"/>
    <mergeCell ref="G17:I17"/>
    <mergeCell ref="A18:E18"/>
    <mergeCell ref="G18:I18"/>
    <mergeCell ref="A13:E13"/>
    <mergeCell ref="G13:I13"/>
    <mergeCell ref="A14:E14"/>
    <mergeCell ref="G14:I14"/>
    <mergeCell ref="A15:E15"/>
    <mergeCell ref="G15:I15"/>
    <mergeCell ref="A10:E10"/>
    <mergeCell ref="G10:I10"/>
    <mergeCell ref="A11:E11"/>
    <mergeCell ref="G11:I11"/>
    <mergeCell ref="A12:E12"/>
    <mergeCell ref="G12:I12"/>
    <mergeCell ref="A7:E7"/>
    <mergeCell ref="G7:I7"/>
    <mergeCell ref="A8:E8"/>
    <mergeCell ref="G8:I8"/>
    <mergeCell ref="A9:E9"/>
    <mergeCell ref="G9:I9"/>
    <mergeCell ref="A1:I1"/>
    <mergeCell ref="C2:E2"/>
    <mergeCell ref="A4:D4"/>
    <mergeCell ref="A5:E5"/>
    <mergeCell ref="G5:I5"/>
    <mergeCell ref="A6:E6"/>
    <mergeCell ref="G6:I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92"/>
  <sheetViews>
    <sheetView topLeftCell="A51" workbookViewId="0">
      <selection activeCell="A28" sqref="A28"/>
    </sheetView>
  </sheetViews>
  <sheetFormatPr defaultRowHeight="8.25"/>
  <cols>
    <col min="1" max="1" width="35.28515625" style="48" customWidth="1"/>
    <col min="2" max="2" width="12.85546875" style="48" bestFit="1" customWidth="1"/>
    <col min="3" max="3" width="12.28515625" style="48" bestFit="1" customWidth="1"/>
    <col min="4" max="4" width="11.140625" style="48" bestFit="1" customWidth="1"/>
    <col min="5" max="5" width="10.85546875" style="48" bestFit="1" customWidth="1"/>
    <col min="6" max="6" width="11.85546875" style="50" customWidth="1"/>
    <col min="7" max="7" width="4.140625" style="48" bestFit="1" customWidth="1"/>
    <col min="8" max="256" width="9.140625" style="48"/>
    <col min="257" max="257" width="35.28515625" style="48" customWidth="1"/>
    <col min="258" max="258" width="12.85546875" style="48" bestFit="1" customWidth="1"/>
    <col min="259" max="259" width="12.28515625" style="48" bestFit="1" customWidth="1"/>
    <col min="260" max="260" width="11.140625" style="48" bestFit="1" customWidth="1"/>
    <col min="261" max="261" width="10.85546875" style="48" bestFit="1" customWidth="1"/>
    <col min="262" max="262" width="11.85546875" style="48" customWidth="1"/>
    <col min="263" max="263" width="4.140625" style="48" bestFit="1" customWidth="1"/>
    <col min="264" max="512" width="9.140625" style="48"/>
    <col min="513" max="513" width="35.28515625" style="48" customWidth="1"/>
    <col min="514" max="514" width="12.85546875" style="48" bestFit="1" customWidth="1"/>
    <col min="515" max="515" width="12.28515625" style="48" bestFit="1" customWidth="1"/>
    <col min="516" max="516" width="11.140625" style="48" bestFit="1" customWidth="1"/>
    <col min="517" max="517" width="10.85546875" style="48" bestFit="1" customWidth="1"/>
    <col min="518" max="518" width="11.85546875" style="48" customWidth="1"/>
    <col min="519" max="519" width="4.140625" style="48" bestFit="1" customWidth="1"/>
    <col min="520" max="768" width="9.140625" style="48"/>
    <col min="769" max="769" width="35.28515625" style="48" customWidth="1"/>
    <col min="770" max="770" width="12.85546875" style="48" bestFit="1" customWidth="1"/>
    <col min="771" max="771" width="12.28515625" style="48" bestFit="1" customWidth="1"/>
    <col min="772" max="772" width="11.140625" style="48" bestFit="1" customWidth="1"/>
    <col min="773" max="773" width="10.85546875" style="48" bestFit="1" customWidth="1"/>
    <col min="774" max="774" width="11.85546875" style="48" customWidth="1"/>
    <col min="775" max="775" width="4.140625" style="48" bestFit="1" customWidth="1"/>
    <col min="776" max="1024" width="9.140625" style="48"/>
    <col min="1025" max="1025" width="35.28515625" style="48" customWidth="1"/>
    <col min="1026" max="1026" width="12.85546875" style="48" bestFit="1" customWidth="1"/>
    <col min="1027" max="1027" width="12.28515625" style="48" bestFit="1" customWidth="1"/>
    <col min="1028" max="1028" width="11.140625" style="48" bestFit="1" customWidth="1"/>
    <col min="1029" max="1029" width="10.85546875" style="48" bestFit="1" customWidth="1"/>
    <col min="1030" max="1030" width="11.85546875" style="48" customWidth="1"/>
    <col min="1031" max="1031" width="4.140625" style="48" bestFit="1" customWidth="1"/>
    <col min="1032" max="1280" width="9.140625" style="48"/>
    <col min="1281" max="1281" width="35.28515625" style="48" customWidth="1"/>
    <col min="1282" max="1282" width="12.85546875" style="48" bestFit="1" customWidth="1"/>
    <col min="1283" max="1283" width="12.28515625" style="48" bestFit="1" customWidth="1"/>
    <col min="1284" max="1284" width="11.140625" style="48" bestFit="1" customWidth="1"/>
    <col min="1285" max="1285" width="10.85546875" style="48" bestFit="1" customWidth="1"/>
    <col min="1286" max="1286" width="11.85546875" style="48" customWidth="1"/>
    <col min="1287" max="1287" width="4.140625" style="48" bestFit="1" customWidth="1"/>
    <col min="1288" max="1536" width="9.140625" style="48"/>
    <col min="1537" max="1537" width="35.28515625" style="48" customWidth="1"/>
    <col min="1538" max="1538" width="12.85546875" style="48" bestFit="1" customWidth="1"/>
    <col min="1539" max="1539" width="12.28515625" style="48" bestFit="1" customWidth="1"/>
    <col min="1540" max="1540" width="11.140625" style="48" bestFit="1" customWidth="1"/>
    <col min="1541" max="1541" width="10.85546875" style="48" bestFit="1" customWidth="1"/>
    <col min="1542" max="1542" width="11.85546875" style="48" customWidth="1"/>
    <col min="1543" max="1543" width="4.140625" style="48" bestFit="1" customWidth="1"/>
    <col min="1544" max="1792" width="9.140625" style="48"/>
    <col min="1793" max="1793" width="35.28515625" style="48" customWidth="1"/>
    <col min="1794" max="1794" width="12.85546875" style="48" bestFit="1" customWidth="1"/>
    <col min="1795" max="1795" width="12.28515625" style="48" bestFit="1" customWidth="1"/>
    <col min="1796" max="1796" width="11.140625" style="48" bestFit="1" customWidth="1"/>
    <col min="1797" max="1797" width="10.85546875" style="48" bestFit="1" customWidth="1"/>
    <col min="1798" max="1798" width="11.85546875" style="48" customWidth="1"/>
    <col min="1799" max="1799" width="4.140625" style="48" bestFit="1" customWidth="1"/>
    <col min="1800" max="2048" width="9.140625" style="48"/>
    <col min="2049" max="2049" width="35.28515625" style="48" customWidth="1"/>
    <col min="2050" max="2050" width="12.85546875" style="48" bestFit="1" customWidth="1"/>
    <col min="2051" max="2051" width="12.28515625" style="48" bestFit="1" customWidth="1"/>
    <col min="2052" max="2052" width="11.140625" style="48" bestFit="1" customWidth="1"/>
    <col min="2053" max="2053" width="10.85546875" style="48" bestFit="1" customWidth="1"/>
    <col min="2054" max="2054" width="11.85546875" style="48" customWidth="1"/>
    <col min="2055" max="2055" width="4.140625" style="48" bestFit="1" customWidth="1"/>
    <col min="2056" max="2304" width="9.140625" style="48"/>
    <col min="2305" max="2305" width="35.28515625" style="48" customWidth="1"/>
    <col min="2306" max="2306" width="12.85546875" style="48" bestFit="1" customWidth="1"/>
    <col min="2307" max="2307" width="12.28515625" style="48" bestFit="1" customWidth="1"/>
    <col min="2308" max="2308" width="11.140625" style="48" bestFit="1" customWidth="1"/>
    <col min="2309" max="2309" width="10.85546875" style="48" bestFit="1" customWidth="1"/>
    <col min="2310" max="2310" width="11.85546875" style="48" customWidth="1"/>
    <col min="2311" max="2311" width="4.140625" style="48" bestFit="1" customWidth="1"/>
    <col min="2312" max="2560" width="9.140625" style="48"/>
    <col min="2561" max="2561" width="35.28515625" style="48" customWidth="1"/>
    <col min="2562" max="2562" width="12.85546875" style="48" bestFit="1" customWidth="1"/>
    <col min="2563" max="2563" width="12.28515625" style="48" bestFit="1" customWidth="1"/>
    <col min="2564" max="2564" width="11.140625" style="48" bestFit="1" customWidth="1"/>
    <col min="2565" max="2565" width="10.85546875" style="48" bestFit="1" customWidth="1"/>
    <col min="2566" max="2566" width="11.85546875" style="48" customWidth="1"/>
    <col min="2567" max="2567" width="4.140625" style="48" bestFit="1" customWidth="1"/>
    <col min="2568" max="2816" width="9.140625" style="48"/>
    <col min="2817" max="2817" width="35.28515625" style="48" customWidth="1"/>
    <col min="2818" max="2818" width="12.85546875" style="48" bestFit="1" customWidth="1"/>
    <col min="2819" max="2819" width="12.28515625" style="48" bestFit="1" customWidth="1"/>
    <col min="2820" max="2820" width="11.140625" style="48" bestFit="1" customWidth="1"/>
    <col min="2821" max="2821" width="10.85546875" style="48" bestFit="1" customWidth="1"/>
    <col min="2822" max="2822" width="11.85546875" style="48" customWidth="1"/>
    <col min="2823" max="2823" width="4.140625" style="48" bestFit="1" customWidth="1"/>
    <col min="2824" max="3072" width="9.140625" style="48"/>
    <col min="3073" max="3073" width="35.28515625" style="48" customWidth="1"/>
    <col min="3074" max="3074" width="12.85546875" style="48" bestFit="1" customWidth="1"/>
    <col min="3075" max="3075" width="12.28515625" style="48" bestFit="1" customWidth="1"/>
    <col min="3076" max="3076" width="11.140625" style="48" bestFit="1" customWidth="1"/>
    <col min="3077" max="3077" width="10.85546875" style="48" bestFit="1" customWidth="1"/>
    <col min="3078" max="3078" width="11.85546875" style="48" customWidth="1"/>
    <col min="3079" max="3079" width="4.140625" style="48" bestFit="1" customWidth="1"/>
    <col min="3080" max="3328" width="9.140625" style="48"/>
    <col min="3329" max="3329" width="35.28515625" style="48" customWidth="1"/>
    <col min="3330" max="3330" width="12.85546875" style="48" bestFit="1" customWidth="1"/>
    <col min="3331" max="3331" width="12.28515625" style="48" bestFit="1" customWidth="1"/>
    <col min="3332" max="3332" width="11.140625" style="48" bestFit="1" customWidth="1"/>
    <col min="3333" max="3333" width="10.85546875" style="48" bestFit="1" customWidth="1"/>
    <col min="3334" max="3334" width="11.85546875" style="48" customWidth="1"/>
    <col min="3335" max="3335" width="4.140625" style="48" bestFit="1" customWidth="1"/>
    <col min="3336" max="3584" width="9.140625" style="48"/>
    <col min="3585" max="3585" width="35.28515625" style="48" customWidth="1"/>
    <col min="3586" max="3586" width="12.85546875" style="48" bestFit="1" customWidth="1"/>
    <col min="3587" max="3587" width="12.28515625" style="48" bestFit="1" customWidth="1"/>
    <col min="3588" max="3588" width="11.140625" style="48" bestFit="1" customWidth="1"/>
    <col min="3589" max="3589" width="10.85546875" style="48" bestFit="1" customWidth="1"/>
    <col min="3590" max="3590" width="11.85546875" style="48" customWidth="1"/>
    <col min="3591" max="3591" width="4.140625" style="48" bestFit="1" customWidth="1"/>
    <col min="3592" max="3840" width="9.140625" style="48"/>
    <col min="3841" max="3841" width="35.28515625" style="48" customWidth="1"/>
    <col min="3842" max="3842" width="12.85546875" style="48" bestFit="1" customWidth="1"/>
    <col min="3843" max="3843" width="12.28515625" style="48" bestFit="1" customWidth="1"/>
    <col min="3844" max="3844" width="11.140625" style="48" bestFit="1" customWidth="1"/>
    <col min="3845" max="3845" width="10.85546875" style="48" bestFit="1" customWidth="1"/>
    <col min="3846" max="3846" width="11.85546875" style="48" customWidth="1"/>
    <col min="3847" max="3847" width="4.140625" style="48" bestFit="1" customWidth="1"/>
    <col min="3848" max="4096" width="9.140625" style="48"/>
    <col min="4097" max="4097" width="35.28515625" style="48" customWidth="1"/>
    <col min="4098" max="4098" width="12.85546875" style="48" bestFit="1" customWidth="1"/>
    <col min="4099" max="4099" width="12.28515625" style="48" bestFit="1" customWidth="1"/>
    <col min="4100" max="4100" width="11.140625" style="48" bestFit="1" customWidth="1"/>
    <col min="4101" max="4101" width="10.85546875" style="48" bestFit="1" customWidth="1"/>
    <col min="4102" max="4102" width="11.85546875" style="48" customWidth="1"/>
    <col min="4103" max="4103" width="4.140625" style="48" bestFit="1" customWidth="1"/>
    <col min="4104" max="4352" width="9.140625" style="48"/>
    <col min="4353" max="4353" width="35.28515625" style="48" customWidth="1"/>
    <col min="4354" max="4354" width="12.85546875" style="48" bestFit="1" customWidth="1"/>
    <col min="4355" max="4355" width="12.28515625" style="48" bestFit="1" customWidth="1"/>
    <col min="4356" max="4356" width="11.140625" style="48" bestFit="1" customWidth="1"/>
    <col min="4357" max="4357" width="10.85546875" style="48" bestFit="1" customWidth="1"/>
    <col min="4358" max="4358" width="11.85546875" style="48" customWidth="1"/>
    <col min="4359" max="4359" width="4.140625" style="48" bestFit="1" customWidth="1"/>
    <col min="4360" max="4608" width="9.140625" style="48"/>
    <col min="4609" max="4609" width="35.28515625" style="48" customWidth="1"/>
    <col min="4610" max="4610" width="12.85546875" style="48" bestFit="1" customWidth="1"/>
    <col min="4611" max="4611" width="12.28515625" style="48" bestFit="1" customWidth="1"/>
    <col min="4612" max="4612" width="11.140625" style="48" bestFit="1" customWidth="1"/>
    <col min="4613" max="4613" width="10.85546875" style="48" bestFit="1" customWidth="1"/>
    <col min="4614" max="4614" width="11.85546875" style="48" customWidth="1"/>
    <col min="4615" max="4615" width="4.140625" style="48" bestFit="1" customWidth="1"/>
    <col min="4616" max="4864" width="9.140625" style="48"/>
    <col min="4865" max="4865" width="35.28515625" style="48" customWidth="1"/>
    <col min="4866" max="4866" width="12.85546875" style="48" bestFit="1" customWidth="1"/>
    <col min="4867" max="4867" width="12.28515625" style="48" bestFit="1" customWidth="1"/>
    <col min="4868" max="4868" width="11.140625" style="48" bestFit="1" customWidth="1"/>
    <col min="4869" max="4869" width="10.85546875" style="48" bestFit="1" customWidth="1"/>
    <col min="4870" max="4870" width="11.85546875" style="48" customWidth="1"/>
    <col min="4871" max="4871" width="4.140625" style="48" bestFit="1" customWidth="1"/>
    <col min="4872" max="5120" width="9.140625" style="48"/>
    <col min="5121" max="5121" width="35.28515625" style="48" customWidth="1"/>
    <col min="5122" max="5122" width="12.85546875" style="48" bestFit="1" customWidth="1"/>
    <col min="5123" max="5123" width="12.28515625" style="48" bestFit="1" customWidth="1"/>
    <col min="5124" max="5124" width="11.140625" style="48" bestFit="1" customWidth="1"/>
    <col min="5125" max="5125" width="10.85546875" style="48" bestFit="1" customWidth="1"/>
    <col min="5126" max="5126" width="11.85546875" style="48" customWidth="1"/>
    <col min="5127" max="5127" width="4.140625" style="48" bestFit="1" customWidth="1"/>
    <col min="5128" max="5376" width="9.140625" style="48"/>
    <col min="5377" max="5377" width="35.28515625" style="48" customWidth="1"/>
    <col min="5378" max="5378" width="12.85546875" style="48" bestFit="1" customWidth="1"/>
    <col min="5379" max="5379" width="12.28515625" style="48" bestFit="1" customWidth="1"/>
    <col min="5380" max="5380" width="11.140625" style="48" bestFit="1" customWidth="1"/>
    <col min="5381" max="5381" width="10.85546875" style="48" bestFit="1" customWidth="1"/>
    <col min="5382" max="5382" width="11.85546875" style="48" customWidth="1"/>
    <col min="5383" max="5383" width="4.140625" style="48" bestFit="1" customWidth="1"/>
    <col min="5384" max="5632" width="9.140625" style="48"/>
    <col min="5633" max="5633" width="35.28515625" style="48" customWidth="1"/>
    <col min="5634" max="5634" width="12.85546875" style="48" bestFit="1" customWidth="1"/>
    <col min="5635" max="5635" width="12.28515625" style="48" bestFit="1" customWidth="1"/>
    <col min="5636" max="5636" width="11.140625" style="48" bestFit="1" customWidth="1"/>
    <col min="5637" max="5637" width="10.85546875" style="48" bestFit="1" customWidth="1"/>
    <col min="5638" max="5638" width="11.85546875" style="48" customWidth="1"/>
    <col min="5639" max="5639" width="4.140625" style="48" bestFit="1" customWidth="1"/>
    <col min="5640" max="5888" width="9.140625" style="48"/>
    <col min="5889" max="5889" width="35.28515625" style="48" customWidth="1"/>
    <col min="5890" max="5890" width="12.85546875" style="48" bestFit="1" customWidth="1"/>
    <col min="5891" max="5891" width="12.28515625" style="48" bestFit="1" customWidth="1"/>
    <col min="5892" max="5892" width="11.140625" style="48" bestFit="1" customWidth="1"/>
    <col min="5893" max="5893" width="10.85546875" style="48" bestFit="1" customWidth="1"/>
    <col min="5894" max="5894" width="11.85546875" style="48" customWidth="1"/>
    <col min="5895" max="5895" width="4.140625" style="48" bestFit="1" customWidth="1"/>
    <col min="5896" max="6144" width="9.140625" style="48"/>
    <col min="6145" max="6145" width="35.28515625" style="48" customWidth="1"/>
    <col min="6146" max="6146" width="12.85546875" style="48" bestFit="1" customWidth="1"/>
    <col min="6147" max="6147" width="12.28515625" style="48" bestFit="1" customWidth="1"/>
    <col min="6148" max="6148" width="11.140625" style="48" bestFit="1" customWidth="1"/>
    <col min="6149" max="6149" width="10.85546875" style="48" bestFit="1" customWidth="1"/>
    <col min="6150" max="6150" width="11.85546875" style="48" customWidth="1"/>
    <col min="6151" max="6151" width="4.140625" style="48" bestFit="1" customWidth="1"/>
    <col min="6152" max="6400" width="9.140625" style="48"/>
    <col min="6401" max="6401" width="35.28515625" style="48" customWidth="1"/>
    <col min="6402" max="6402" width="12.85546875" style="48" bestFit="1" customWidth="1"/>
    <col min="6403" max="6403" width="12.28515625" style="48" bestFit="1" customWidth="1"/>
    <col min="6404" max="6404" width="11.140625" style="48" bestFit="1" customWidth="1"/>
    <col min="6405" max="6405" width="10.85546875" style="48" bestFit="1" customWidth="1"/>
    <col min="6406" max="6406" width="11.85546875" style="48" customWidth="1"/>
    <col min="6407" max="6407" width="4.140625" style="48" bestFit="1" customWidth="1"/>
    <col min="6408" max="6656" width="9.140625" style="48"/>
    <col min="6657" max="6657" width="35.28515625" style="48" customWidth="1"/>
    <col min="6658" max="6658" width="12.85546875" style="48" bestFit="1" customWidth="1"/>
    <col min="6659" max="6659" width="12.28515625" style="48" bestFit="1" customWidth="1"/>
    <col min="6660" max="6660" width="11.140625" style="48" bestFit="1" customWidth="1"/>
    <col min="6661" max="6661" width="10.85546875" style="48" bestFit="1" customWidth="1"/>
    <col min="6662" max="6662" width="11.85546875" style="48" customWidth="1"/>
    <col min="6663" max="6663" width="4.140625" style="48" bestFit="1" customWidth="1"/>
    <col min="6664" max="6912" width="9.140625" style="48"/>
    <col min="6913" max="6913" width="35.28515625" style="48" customWidth="1"/>
    <col min="6914" max="6914" width="12.85546875" style="48" bestFit="1" customWidth="1"/>
    <col min="6915" max="6915" width="12.28515625" style="48" bestFit="1" customWidth="1"/>
    <col min="6916" max="6916" width="11.140625" style="48" bestFit="1" customWidth="1"/>
    <col min="6917" max="6917" width="10.85546875" style="48" bestFit="1" customWidth="1"/>
    <col min="6918" max="6918" width="11.85546875" style="48" customWidth="1"/>
    <col min="6919" max="6919" width="4.140625" style="48" bestFit="1" customWidth="1"/>
    <col min="6920" max="7168" width="9.140625" style="48"/>
    <col min="7169" max="7169" width="35.28515625" style="48" customWidth="1"/>
    <col min="7170" max="7170" width="12.85546875" style="48" bestFit="1" customWidth="1"/>
    <col min="7171" max="7171" width="12.28515625" style="48" bestFit="1" customWidth="1"/>
    <col min="7172" max="7172" width="11.140625" style="48" bestFit="1" customWidth="1"/>
    <col min="7173" max="7173" width="10.85546875" style="48" bestFit="1" customWidth="1"/>
    <col min="7174" max="7174" width="11.85546875" style="48" customWidth="1"/>
    <col min="7175" max="7175" width="4.140625" style="48" bestFit="1" customWidth="1"/>
    <col min="7176" max="7424" width="9.140625" style="48"/>
    <col min="7425" max="7425" width="35.28515625" style="48" customWidth="1"/>
    <col min="7426" max="7426" width="12.85546875" style="48" bestFit="1" customWidth="1"/>
    <col min="7427" max="7427" width="12.28515625" style="48" bestFit="1" customWidth="1"/>
    <col min="7428" max="7428" width="11.140625" style="48" bestFit="1" customWidth="1"/>
    <col min="7429" max="7429" width="10.85546875" style="48" bestFit="1" customWidth="1"/>
    <col min="7430" max="7430" width="11.85546875" style="48" customWidth="1"/>
    <col min="7431" max="7431" width="4.140625" style="48" bestFit="1" customWidth="1"/>
    <col min="7432" max="7680" width="9.140625" style="48"/>
    <col min="7681" max="7681" width="35.28515625" style="48" customWidth="1"/>
    <col min="7682" max="7682" width="12.85546875" style="48" bestFit="1" customWidth="1"/>
    <col min="7683" max="7683" width="12.28515625" style="48" bestFit="1" customWidth="1"/>
    <col min="7684" max="7684" width="11.140625" style="48" bestFit="1" customWidth="1"/>
    <col min="7685" max="7685" width="10.85546875" style="48" bestFit="1" customWidth="1"/>
    <col min="7686" max="7686" width="11.85546875" style="48" customWidth="1"/>
    <col min="7687" max="7687" width="4.140625" style="48" bestFit="1" customWidth="1"/>
    <col min="7688" max="7936" width="9.140625" style="48"/>
    <col min="7937" max="7937" width="35.28515625" style="48" customWidth="1"/>
    <col min="7938" max="7938" width="12.85546875" style="48" bestFit="1" customWidth="1"/>
    <col min="7939" max="7939" width="12.28515625" style="48" bestFit="1" customWidth="1"/>
    <col min="7940" max="7940" width="11.140625" style="48" bestFit="1" customWidth="1"/>
    <col min="7941" max="7941" width="10.85546875" style="48" bestFit="1" customWidth="1"/>
    <col min="7942" max="7942" width="11.85546875" style="48" customWidth="1"/>
    <col min="7943" max="7943" width="4.140625" style="48" bestFit="1" customWidth="1"/>
    <col min="7944" max="8192" width="9.140625" style="48"/>
    <col min="8193" max="8193" width="35.28515625" style="48" customWidth="1"/>
    <col min="8194" max="8194" width="12.85546875" style="48" bestFit="1" customWidth="1"/>
    <col min="8195" max="8195" width="12.28515625" style="48" bestFit="1" customWidth="1"/>
    <col min="8196" max="8196" width="11.140625" style="48" bestFit="1" customWidth="1"/>
    <col min="8197" max="8197" width="10.85546875" style="48" bestFit="1" customWidth="1"/>
    <col min="8198" max="8198" width="11.85546875" style="48" customWidth="1"/>
    <col min="8199" max="8199" width="4.140625" style="48" bestFit="1" customWidth="1"/>
    <col min="8200" max="8448" width="9.140625" style="48"/>
    <col min="8449" max="8449" width="35.28515625" style="48" customWidth="1"/>
    <col min="8450" max="8450" width="12.85546875" style="48" bestFit="1" customWidth="1"/>
    <col min="8451" max="8451" width="12.28515625" style="48" bestFit="1" customWidth="1"/>
    <col min="8452" max="8452" width="11.140625" style="48" bestFit="1" customWidth="1"/>
    <col min="8453" max="8453" width="10.85546875" style="48" bestFit="1" customWidth="1"/>
    <col min="8454" max="8454" width="11.85546875" style="48" customWidth="1"/>
    <col min="8455" max="8455" width="4.140625" style="48" bestFit="1" customWidth="1"/>
    <col min="8456" max="8704" width="9.140625" style="48"/>
    <col min="8705" max="8705" width="35.28515625" style="48" customWidth="1"/>
    <col min="8706" max="8706" width="12.85546875" style="48" bestFit="1" customWidth="1"/>
    <col min="8707" max="8707" width="12.28515625" style="48" bestFit="1" customWidth="1"/>
    <col min="8708" max="8708" width="11.140625" style="48" bestFit="1" customWidth="1"/>
    <col min="8709" max="8709" width="10.85546875" style="48" bestFit="1" customWidth="1"/>
    <col min="8710" max="8710" width="11.85546875" style="48" customWidth="1"/>
    <col min="8711" max="8711" width="4.140625" style="48" bestFit="1" customWidth="1"/>
    <col min="8712" max="8960" width="9.140625" style="48"/>
    <col min="8961" max="8961" width="35.28515625" style="48" customWidth="1"/>
    <col min="8962" max="8962" width="12.85546875" style="48" bestFit="1" customWidth="1"/>
    <col min="8963" max="8963" width="12.28515625" style="48" bestFit="1" customWidth="1"/>
    <col min="8964" max="8964" width="11.140625" style="48" bestFit="1" customWidth="1"/>
    <col min="8965" max="8965" width="10.85546875" style="48" bestFit="1" customWidth="1"/>
    <col min="8966" max="8966" width="11.85546875" style="48" customWidth="1"/>
    <col min="8967" max="8967" width="4.140625" style="48" bestFit="1" customWidth="1"/>
    <col min="8968" max="9216" width="9.140625" style="48"/>
    <col min="9217" max="9217" width="35.28515625" style="48" customWidth="1"/>
    <col min="9218" max="9218" width="12.85546875" style="48" bestFit="1" customWidth="1"/>
    <col min="9219" max="9219" width="12.28515625" style="48" bestFit="1" customWidth="1"/>
    <col min="9220" max="9220" width="11.140625" style="48" bestFit="1" customWidth="1"/>
    <col min="9221" max="9221" width="10.85546875" style="48" bestFit="1" customWidth="1"/>
    <col min="9222" max="9222" width="11.85546875" style="48" customWidth="1"/>
    <col min="9223" max="9223" width="4.140625" style="48" bestFit="1" customWidth="1"/>
    <col min="9224" max="9472" width="9.140625" style="48"/>
    <col min="9473" max="9473" width="35.28515625" style="48" customWidth="1"/>
    <col min="9474" max="9474" width="12.85546875" style="48" bestFit="1" customWidth="1"/>
    <col min="9475" max="9475" width="12.28515625" style="48" bestFit="1" customWidth="1"/>
    <col min="9476" max="9476" width="11.140625" style="48" bestFit="1" customWidth="1"/>
    <col min="9477" max="9477" width="10.85546875" style="48" bestFit="1" customWidth="1"/>
    <col min="9478" max="9478" width="11.85546875" style="48" customWidth="1"/>
    <col min="9479" max="9479" width="4.140625" style="48" bestFit="1" customWidth="1"/>
    <col min="9480" max="9728" width="9.140625" style="48"/>
    <col min="9729" max="9729" width="35.28515625" style="48" customWidth="1"/>
    <col min="9730" max="9730" width="12.85546875" style="48" bestFit="1" customWidth="1"/>
    <col min="9731" max="9731" width="12.28515625" style="48" bestFit="1" customWidth="1"/>
    <col min="9732" max="9732" width="11.140625" style="48" bestFit="1" customWidth="1"/>
    <col min="9733" max="9733" width="10.85546875" style="48" bestFit="1" customWidth="1"/>
    <col min="9734" max="9734" width="11.85546875" style="48" customWidth="1"/>
    <col min="9735" max="9735" width="4.140625" style="48" bestFit="1" customWidth="1"/>
    <col min="9736" max="9984" width="9.140625" style="48"/>
    <col min="9985" max="9985" width="35.28515625" style="48" customWidth="1"/>
    <col min="9986" max="9986" width="12.85546875" style="48" bestFit="1" customWidth="1"/>
    <col min="9987" max="9987" width="12.28515625" style="48" bestFit="1" customWidth="1"/>
    <col min="9988" max="9988" width="11.140625" style="48" bestFit="1" customWidth="1"/>
    <col min="9989" max="9989" width="10.85546875" style="48" bestFit="1" customWidth="1"/>
    <col min="9990" max="9990" width="11.85546875" style="48" customWidth="1"/>
    <col min="9991" max="9991" width="4.140625" style="48" bestFit="1" customWidth="1"/>
    <col min="9992" max="10240" width="9.140625" style="48"/>
    <col min="10241" max="10241" width="35.28515625" style="48" customWidth="1"/>
    <col min="10242" max="10242" width="12.85546875" style="48" bestFit="1" customWidth="1"/>
    <col min="10243" max="10243" width="12.28515625" style="48" bestFit="1" customWidth="1"/>
    <col min="10244" max="10244" width="11.140625" style="48" bestFit="1" customWidth="1"/>
    <col min="10245" max="10245" width="10.85546875" style="48" bestFit="1" customWidth="1"/>
    <col min="10246" max="10246" width="11.85546875" style="48" customWidth="1"/>
    <col min="10247" max="10247" width="4.140625" style="48" bestFit="1" customWidth="1"/>
    <col min="10248" max="10496" width="9.140625" style="48"/>
    <col min="10497" max="10497" width="35.28515625" style="48" customWidth="1"/>
    <col min="10498" max="10498" width="12.85546875" style="48" bestFit="1" customWidth="1"/>
    <col min="10499" max="10499" width="12.28515625" style="48" bestFit="1" customWidth="1"/>
    <col min="10500" max="10500" width="11.140625" style="48" bestFit="1" customWidth="1"/>
    <col min="10501" max="10501" width="10.85546875" style="48" bestFit="1" customWidth="1"/>
    <col min="10502" max="10502" width="11.85546875" style="48" customWidth="1"/>
    <col min="10503" max="10503" width="4.140625" style="48" bestFit="1" customWidth="1"/>
    <col min="10504" max="10752" width="9.140625" style="48"/>
    <col min="10753" max="10753" width="35.28515625" style="48" customWidth="1"/>
    <col min="10754" max="10754" width="12.85546875" style="48" bestFit="1" customWidth="1"/>
    <col min="10755" max="10755" width="12.28515625" style="48" bestFit="1" customWidth="1"/>
    <col min="10756" max="10756" width="11.140625" style="48" bestFit="1" customWidth="1"/>
    <col min="10757" max="10757" width="10.85546875" style="48" bestFit="1" customWidth="1"/>
    <col min="10758" max="10758" width="11.85546875" style="48" customWidth="1"/>
    <col min="10759" max="10759" width="4.140625" style="48" bestFit="1" customWidth="1"/>
    <col min="10760" max="11008" width="9.140625" style="48"/>
    <col min="11009" max="11009" width="35.28515625" style="48" customWidth="1"/>
    <col min="11010" max="11010" width="12.85546875" style="48" bestFit="1" customWidth="1"/>
    <col min="11011" max="11011" width="12.28515625" style="48" bestFit="1" customWidth="1"/>
    <col min="11012" max="11012" width="11.140625" style="48" bestFit="1" customWidth="1"/>
    <col min="11013" max="11013" width="10.85546875" style="48" bestFit="1" customWidth="1"/>
    <col min="11014" max="11014" width="11.85546875" style="48" customWidth="1"/>
    <col min="11015" max="11015" width="4.140625" style="48" bestFit="1" customWidth="1"/>
    <col min="11016" max="11264" width="9.140625" style="48"/>
    <col min="11265" max="11265" width="35.28515625" style="48" customWidth="1"/>
    <col min="11266" max="11266" width="12.85546875" style="48" bestFit="1" customWidth="1"/>
    <col min="11267" max="11267" width="12.28515625" style="48" bestFit="1" customWidth="1"/>
    <col min="11268" max="11268" width="11.140625" style="48" bestFit="1" customWidth="1"/>
    <col min="11269" max="11269" width="10.85546875" style="48" bestFit="1" customWidth="1"/>
    <col min="11270" max="11270" width="11.85546875" style="48" customWidth="1"/>
    <col min="11271" max="11271" width="4.140625" style="48" bestFit="1" customWidth="1"/>
    <col min="11272" max="11520" width="9.140625" style="48"/>
    <col min="11521" max="11521" width="35.28515625" style="48" customWidth="1"/>
    <col min="11522" max="11522" width="12.85546875" style="48" bestFit="1" customWidth="1"/>
    <col min="11523" max="11523" width="12.28515625" style="48" bestFit="1" customWidth="1"/>
    <col min="11524" max="11524" width="11.140625" style="48" bestFit="1" customWidth="1"/>
    <col min="11525" max="11525" width="10.85546875" style="48" bestFit="1" customWidth="1"/>
    <col min="11526" max="11526" width="11.85546875" style="48" customWidth="1"/>
    <col min="11527" max="11527" width="4.140625" style="48" bestFit="1" customWidth="1"/>
    <col min="11528" max="11776" width="9.140625" style="48"/>
    <col min="11777" max="11777" width="35.28515625" style="48" customWidth="1"/>
    <col min="11778" max="11778" width="12.85546875" style="48" bestFit="1" customWidth="1"/>
    <col min="11779" max="11779" width="12.28515625" style="48" bestFit="1" customWidth="1"/>
    <col min="11780" max="11780" width="11.140625" style="48" bestFit="1" customWidth="1"/>
    <col min="11781" max="11781" width="10.85546875" style="48" bestFit="1" customWidth="1"/>
    <col min="11782" max="11782" width="11.85546875" style="48" customWidth="1"/>
    <col min="11783" max="11783" width="4.140625" style="48" bestFit="1" customWidth="1"/>
    <col min="11784" max="12032" width="9.140625" style="48"/>
    <col min="12033" max="12033" width="35.28515625" style="48" customWidth="1"/>
    <col min="12034" max="12034" width="12.85546875" style="48" bestFit="1" customWidth="1"/>
    <col min="12035" max="12035" width="12.28515625" style="48" bestFit="1" customWidth="1"/>
    <col min="12036" max="12036" width="11.140625" style="48" bestFit="1" customWidth="1"/>
    <col min="12037" max="12037" width="10.85546875" style="48" bestFit="1" customWidth="1"/>
    <col min="12038" max="12038" width="11.85546875" style="48" customWidth="1"/>
    <col min="12039" max="12039" width="4.140625" style="48" bestFit="1" customWidth="1"/>
    <col min="12040" max="12288" width="9.140625" style="48"/>
    <col min="12289" max="12289" width="35.28515625" style="48" customWidth="1"/>
    <col min="12290" max="12290" width="12.85546875" style="48" bestFit="1" customWidth="1"/>
    <col min="12291" max="12291" width="12.28515625" style="48" bestFit="1" customWidth="1"/>
    <col min="12292" max="12292" width="11.140625" style="48" bestFit="1" customWidth="1"/>
    <col min="12293" max="12293" width="10.85546875" style="48" bestFit="1" customWidth="1"/>
    <col min="12294" max="12294" width="11.85546875" style="48" customWidth="1"/>
    <col min="12295" max="12295" width="4.140625" style="48" bestFit="1" customWidth="1"/>
    <col min="12296" max="12544" width="9.140625" style="48"/>
    <col min="12545" max="12545" width="35.28515625" style="48" customWidth="1"/>
    <col min="12546" max="12546" width="12.85546875" style="48" bestFit="1" customWidth="1"/>
    <col min="12547" max="12547" width="12.28515625" style="48" bestFit="1" customWidth="1"/>
    <col min="12548" max="12548" width="11.140625" style="48" bestFit="1" customWidth="1"/>
    <col min="12549" max="12549" width="10.85546875" style="48" bestFit="1" customWidth="1"/>
    <col min="12550" max="12550" width="11.85546875" style="48" customWidth="1"/>
    <col min="12551" max="12551" width="4.140625" style="48" bestFit="1" customWidth="1"/>
    <col min="12552" max="12800" width="9.140625" style="48"/>
    <col min="12801" max="12801" width="35.28515625" style="48" customWidth="1"/>
    <col min="12802" max="12802" width="12.85546875" style="48" bestFit="1" customWidth="1"/>
    <col min="12803" max="12803" width="12.28515625" style="48" bestFit="1" customWidth="1"/>
    <col min="12804" max="12804" width="11.140625" style="48" bestFit="1" customWidth="1"/>
    <col min="12805" max="12805" width="10.85546875" style="48" bestFit="1" customWidth="1"/>
    <col min="12806" max="12806" width="11.85546875" style="48" customWidth="1"/>
    <col min="12807" max="12807" width="4.140625" style="48" bestFit="1" customWidth="1"/>
    <col min="12808" max="13056" width="9.140625" style="48"/>
    <col min="13057" max="13057" width="35.28515625" style="48" customWidth="1"/>
    <col min="13058" max="13058" width="12.85546875" style="48" bestFit="1" customWidth="1"/>
    <col min="13059" max="13059" width="12.28515625" style="48" bestFit="1" customWidth="1"/>
    <col min="13060" max="13060" width="11.140625" style="48" bestFit="1" customWidth="1"/>
    <col min="13061" max="13061" width="10.85546875" style="48" bestFit="1" customWidth="1"/>
    <col min="13062" max="13062" width="11.85546875" style="48" customWidth="1"/>
    <col min="13063" max="13063" width="4.140625" style="48" bestFit="1" customWidth="1"/>
    <col min="13064" max="13312" width="9.140625" style="48"/>
    <col min="13313" max="13313" width="35.28515625" style="48" customWidth="1"/>
    <col min="13314" max="13314" width="12.85546875" style="48" bestFit="1" customWidth="1"/>
    <col min="13315" max="13315" width="12.28515625" style="48" bestFit="1" customWidth="1"/>
    <col min="13316" max="13316" width="11.140625" style="48" bestFit="1" customWidth="1"/>
    <col min="13317" max="13317" width="10.85546875" style="48" bestFit="1" customWidth="1"/>
    <col min="13318" max="13318" width="11.85546875" style="48" customWidth="1"/>
    <col min="13319" max="13319" width="4.140625" style="48" bestFit="1" customWidth="1"/>
    <col min="13320" max="13568" width="9.140625" style="48"/>
    <col min="13569" max="13569" width="35.28515625" style="48" customWidth="1"/>
    <col min="13570" max="13570" width="12.85546875" style="48" bestFit="1" customWidth="1"/>
    <col min="13571" max="13571" width="12.28515625" style="48" bestFit="1" customWidth="1"/>
    <col min="13572" max="13572" width="11.140625" style="48" bestFit="1" customWidth="1"/>
    <col min="13573" max="13573" width="10.85546875" style="48" bestFit="1" customWidth="1"/>
    <col min="13574" max="13574" width="11.85546875" style="48" customWidth="1"/>
    <col min="13575" max="13575" width="4.140625" style="48" bestFit="1" customWidth="1"/>
    <col min="13576" max="13824" width="9.140625" style="48"/>
    <col min="13825" max="13825" width="35.28515625" style="48" customWidth="1"/>
    <col min="13826" max="13826" width="12.85546875" style="48" bestFit="1" customWidth="1"/>
    <col min="13827" max="13827" width="12.28515625" style="48" bestFit="1" customWidth="1"/>
    <col min="13828" max="13828" width="11.140625" style="48" bestFit="1" customWidth="1"/>
    <col min="13829" max="13829" width="10.85546875" style="48" bestFit="1" customWidth="1"/>
    <col min="13830" max="13830" width="11.85546875" style="48" customWidth="1"/>
    <col min="13831" max="13831" width="4.140625" style="48" bestFit="1" customWidth="1"/>
    <col min="13832" max="14080" width="9.140625" style="48"/>
    <col min="14081" max="14081" width="35.28515625" style="48" customWidth="1"/>
    <col min="14082" max="14082" width="12.85546875" style="48" bestFit="1" customWidth="1"/>
    <col min="14083" max="14083" width="12.28515625" style="48" bestFit="1" customWidth="1"/>
    <col min="14084" max="14084" width="11.140625" style="48" bestFit="1" customWidth="1"/>
    <col min="14085" max="14085" width="10.85546875" style="48" bestFit="1" customWidth="1"/>
    <col min="14086" max="14086" width="11.85546875" style="48" customWidth="1"/>
    <col min="14087" max="14087" width="4.140625" style="48" bestFit="1" customWidth="1"/>
    <col min="14088" max="14336" width="9.140625" style="48"/>
    <col min="14337" max="14337" width="35.28515625" style="48" customWidth="1"/>
    <col min="14338" max="14338" width="12.85546875" style="48" bestFit="1" customWidth="1"/>
    <col min="14339" max="14339" width="12.28515625" style="48" bestFit="1" customWidth="1"/>
    <col min="14340" max="14340" width="11.140625" style="48" bestFit="1" customWidth="1"/>
    <col min="14341" max="14341" width="10.85546875" style="48" bestFit="1" customWidth="1"/>
    <col min="14342" max="14342" width="11.85546875" style="48" customWidth="1"/>
    <col min="14343" max="14343" width="4.140625" style="48" bestFit="1" customWidth="1"/>
    <col min="14344" max="14592" width="9.140625" style="48"/>
    <col min="14593" max="14593" width="35.28515625" style="48" customWidth="1"/>
    <col min="14594" max="14594" width="12.85546875" style="48" bestFit="1" customWidth="1"/>
    <col min="14595" max="14595" width="12.28515625" style="48" bestFit="1" customWidth="1"/>
    <col min="14596" max="14596" width="11.140625" style="48" bestFit="1" customWidth="1"/>
    <col min="14597" max="14597" width="10.85546875" style="48" bestFit="1" customWidth="1"/>
    <col min="14598" max="14598" width="11.85546875" style="48" customWidth="1"/>
    <col min="14599" max="14599" width="4.140625" style="48" bestFit="1" customWidth="1"/>
    <col min="14600" max="14848" width="9.140625" style="48"/>
    <col min="14849" max="14849" width="35.28515625" style="48" customWidth="1"/>
    <col min="14850" max="14850" width="12.85546875" style="48" bestFit="1" customWidth="1"/>
    <col min="14851" max="14851" width="12.28515625" style="48" bestFit="1" customWidth="1"/>
    <col min="14852" max="14852" width="11.140625" style="48" bestFit="1" customWidth="1"/>
    <col min="14853" max="14853" width="10.85546875" style="48" bestFit="1" customWidth="1"/>
    <col min="14854" max="14854" width="11.85546875" style="48" customWidth="1"/>
    <col min="14855" max="14855" width="4.140625" style="48" bestFit="1" customWidth="1"/>
    <col min="14856" max="15104" width="9.140625" style="48"/>
    <col min="15105" max="15105" width="35.28515625" style="48" customWidth="1"/>
    <col min="15106" max="15106" width="12.85546875" style="48" bestFit="1" customWidth="1"/>
    <col min="15107" max="15107" width="12.28515625" style="48" bestFit="1" customWidth="1"/>
    <col min="15108" max="15108" width="11.140625" style="48" bestFit="1" customWidth="1"/>
    <col min="15109" max="15109" width="10.85546875" style="48" bestFit="1" customWidth="1"/>
    <col min="15110" max="15110" width="11.85546875" style="48" customWidth="1"/>
    <col min="15111" max="15111" width="4.140625" style="48" bestFit="1" customWidth="1"/>
    <col min="15112" max="15360" width="9.140625" style="48"/>
    <col min="15361" max="15361" width="35.28515625" style="48" customWidth="1"/>
    <col min="15362" max="15362" width="12.85546875" style="48" bestFit="1" customWidth="1"/>
    <col min="15363" max="15363" width="12.28515625" style="48" bestFit="1" customWidth="1"/>
    <col min="15364" max="15364" width="11.140625" style="48" bestFit="1" customWidth="1"/>
    <col min="15365" max="15365" width="10.85546875" style="48" bestFit="1" customWidth="1"/>
    <col min="15366" max="15366" width="11.85546875" style="48" customWidth="1"/>
    <col min="15367" max="15367" width="4.140625" style="48" bestFit="1" customWidth="1"/>
    <col min="15368" max="15616" width="9.140625" style="48"/>
    <col min="15617" max="15617" width="35.28515625" style="48" customWidth="1"/>
    <col min="15618" max="15618" width="12.85546875" style="48" bestFit="1" customWidth="1"/>
    <col min="15619" max="15619" width="12.28515625" style="48" bestFit="1" customWidth="1"/>
    <col min="15620" max="15620" width="11.140625" style="48" bestFit="1" customWidth="1"/>
    <col min="15621" max="15621" width="10.85546875" style="48" bestFit="1" customWidth="1"/>
    <col min="15622" max="15622" width="11.85546875" style="48" customWidth="1"/>
    <col min="15623" max="15623" width="4.140625" style="48" bestFit="1" customWidth="1"/>
    <col min="15624" max="15872" width="9.140625" style="48"/>
    <col min="15873" max="15873" width="35.28515625" style="48" customWidth="1"/>
    <col min="15874" max="15874" width="12.85546875" style="48" bestFit="1" customWidth="1"/>
    <col min="15875" max="15875" width="12.28515625" style="48" bestFit="1" customWidth="1"/>
    <col min="15876" max="15876" width="11.140625" style="48" bestFit="1" customWidth="1"/>
    <col min="15877" max="15877" width="10.85546875" style="48" bestFit="1" customWidth="1"/>
    <col min="15878" max="15878" width="11.85546875" style="48" customWidth="1"/>
    <col min="15879" max="15879" width="4.140625" style="48" bestFit="1" customWidth="1"/>
    <col min="15880" max="16128" width="9.140625" style="48"/>
    <col min="16129" max="16129" width="35.28515625" style="48" customWidth="1"/>
    <col min="16130" max="16130" width="12.85546875" style="48" bestFit="1" customWidth="1"/>
    <col min="16131" max="16131" width="12.28515625" style="48" bestFit="1" customWidth="1"/>
    <col min="16132" max="16132" width="11.140625" style="48" bestFit="1" customWidth="1"/>
    <col min="16133" max="16133" width="10.85546875" style="48" bestFit="1" customWidth="1"/>
    <col min="16134" max="16134" width="11.85546875" style="48" customWidth="1"/>
    <col min="16135" max="16135" width="4.140625" style="48" bestFit="1" customWidth="1"/>
    <col min="16136" max="16384" width="9.140625" style="48"/>
  </cols>
  <sheetData>
    <row r="1" spans="1:15">
      <c r="B1" s="49" t="s">
        <v>96</v>
      </c>
    </row>
    <row r="2" spans="1:15">
      <c r="B2" s="49" t="s">
        <v>97</v>
      </c>
    </row>
    <row r="4" spans="1:15" ht="8.25" customHeight="1">
      <c r="A4" s="51" t="s">
        <v>98</v>
      </c>
      <c r="B4" s="52" t="s">
        <v>99</v>
      </c>
      <c r="C4" s="52" t="s">
        <v>100</v>
      </c>
      <c r="D4" s="52" t="s">
        <v>101</v>
      </c>
      <c r="E4" s="52" t="s">
        <v>102</v>
      </c>
      <c r="F4" s="53" t="s">
        <v>103</v>
      </c>
    </row>
    <row r="5" spans="1:15" ht="8.25" customHeight="1">
      <c r="A5" s="54"/>
      <c r="B5" s="55"/>
      <c r="C5" s="55"/>
      <c r="D5" s="55"/>
      <c r="E5" s="55"/>
      <c r="F5" s="53"/>
      <c r="G5" s="56"/>
      <c r="H5" s="57"/>
      <c r="I5" s="57"/>
      <c r="K5" s="56"/>
      <c r="L5" s="56"/>
      <c r="M5" s="56"/>
      <c r="N5" s="56"/>
      <c r="O5" s="56"/>
    </row>
    <row r="6" spans="1:15" ht="11.25" customHeight="1">
      <c r="A6" s="58" t="s">
        <v>104</v>
      </c>
      <c r="B6" s="59">
        <v>155851371.55000001</v>
      </c>
      <c r="C6" s="59">
        <v>20788949.120000001</v>
      </c>
      <c r="D6" s="59">
        <v>4426180.08</v>
      </c>
      <c r="E6" s="60">
        <v>4798963.32</v>
      </c>
      <c r="F6" s="59" t="s">
        <v>105</v>
      </c>
      <c r="G6" s="61">
        <f>SUM(B6:E6)-F6</f>
        <v>0</v>
      </c>
      <c r="H6" s="57"/>
      <c r="I6" s="57"/>
      <c r="K6" s="62"/>
      <c r="L6" s="62"/>
      <c r="M6" s="62"/>
      <c r="N6" s="62"/>
      <c r="O6" s="62"/>
    </row>
    <row r="7" spans="1:15" ht="11.25" customHeight="1">
      <c r="A7" s="55" t="s">
        <v>106</v>
      </c>
      <c r="B7" s="53">
        <v>10755922.689999999</v>
      </c>
      <c r="C7" s="63"/>
      <c r="D7" s="63"/>
      <c r="E7" s="64"/>
      <c r="F7" s="53">
        <v>10755922.689999999</v>
      </c>
      <c r="G7" s="61">
        <f t="shared" ref="G7:G21" si="0">SUM(B7:E7)-F7</f>
        <v>0</v>
      </c>
      <c r="H7" s="57"/>
      <c r="I7" s="57"/>
      <c r="K7" s="62"/>
      <c r="L7" s="62"/>
      <c r="M7" s="62"/>
      <c r="N7" s="62"/>
      <c r="O7" s="62"/>
    </row>
    <row r="8" spans="1:15">
      <c r="A8" s="55" t="s">
        <v>107</v>
      </c>
      <c r="B8" s="53">
        <v>929448.53</v>
      </c>
      <c r="C8" s="53">
        <v>8194661.4400000004</v>
      </c>
      <c r="D8" s="53">
        <v>3066487.21</v>
      </c>
      <c r="E8" s="64"/>
      <c r="F8" s="53">
        <v>12190597.18</v>
      </c>
      <c r="G8" s="61">
        <f t="shared" si="0"/>
        <v>0</v>
      </c>
      <c r="H8" s="57"/>
      <c r="I8" s="57"/>
      <c r="K8" s="62"/>
      <c r="L8" s="62"/>
      <c r="M8" s="62"/>
      <c r="N8" s="62"/>
      <c r="O8" s="62"/>
    </row>
    <row r="9" spans="1:15">
      <c r="A9" s="55" t="s">
        <v>108</v>
      </c>
      <c r="B9" s="53">
        <v>11280.39</v>
      </c>
      <c r="C9" s="63"/>
      <c r="D9" s="63"/>
      <c r="E9" s="64"/>
      <c r="F9" s="53">
        <v>11280.39</v>
      </c>
      <c r="G9" s="61">
        <f t="shared" si="0"/>
        <v>0</v>
      </c>
      <c r="H9" s="57"/>
      <c r="I9" s="57"/>
      <c r="K9" s="62"/>
      <c r="L9" s="62"/>
      <c r="M9" s="62"/>
      <c r="N9" s="62"/>
      <c r="O9" s="62"/>
    </row>
    <row r="10" spans="1:15">
      <c r="A10" s="55" t="s">
        <v>109</v>
      </c>
      <c r="B10" s="53">
        <v>72579.58</v>
      </c>
      <c r="C10" s="63"/>
      <c r="D10" s="63"/>
      <c r="E10" s="64"/>
      <c r="F10" s="53">
        <v>72579.58</v>
      </c>
      <c r="G10" s="61">
        <f t="shared" si="0"/>
        <v>0</v>
      </c>
      <c r="H10" s="57"/>
      <c r="I10" s="57"/>
      <c r="K10" s="62"/>
      <c r="L10" s="62"/>
      <c r="M10" s="62"/>
      <c r="N10" s="62"/>
      <c r="O10" s="62"/>
    </row>
    <row r="11" spans="1:15">
      <c r="A11" s="55" t="s">
        <v>110</v>
      </c>
      <c r="B11" s="53">
        <v>712049.35</v>
      </c>
      <c r="C11" s="63"/>
      <c r="D11" s="63"/>
      <c r="E11" s="64"/>
      <c r="F11" s="53">
        <v>712049.35</v>
      </c>
      <c r="G11" s="61">
        <f t="shared" si="0"/>
        <v>0</v>
      </c>
      <c r="H11" s="57"/>
      <c r="I11" s="57"/>
      <c r="K11" s="62"/>
      <c r="L11" s="62"/>
      <c r="M11" s="62"/>
      <c r="N11" s="62"/>
      <c r="O11" s="62"/>
    </row>
    <row r="12" spans="1:15">
      <c r="A12" s="55" t="s">
        <v>111</v>
      </c>
      <c r="B12" s="53">
        <v>72581.33</v>
      </c>
      <c r="C12" s="53">
        <v>2429706.77</v>
      </c>
      <c r="D12" s="53">
        <v>26113.31</v>
      </c>
      <c r="E12" s="64"/>
      <c r="F12" s="53">
        <v>2528401.41</v>
      </c>
      <c r="G12" s="61">
        <f t="shared" si="0"/>
        <v>0</v>
      </c>
      <c r="H12" s="57"/>
      <c r="I12" s="57"/>
      <c r="K12" s="62"/>
      <c r="L12" s="62"/>
      <c r="M12" s="62"/>
      <c r="N12" s="62"/>
      <c r="O12" s="62"/>
    </row>
    <row r="13" spans="1:15">
      <c r="A13" s="55" t="s">
        <v>112</v>
      </c>
      <c r="B13" s="53">
        <v>130367.12</v>
      </c>
      <c r="C13" s="53">
        <v>9293365.9700000007</v>
      </c>
      <c r="D13" s="53">
        <v>1331022.75</v>
      </c>
      <c r="E13" s="64"/>
      <c r="F13" s="53">
        <v>10754755.84</v>
      </c>
      <c r="G13" s="61">
        <f t="shared" si="0"/>
        <v>0</v>
      </c>
      <c r="H13" s="57"/>
      <c r="I13" s="57"/>
      <c r="K13" s="62"/>
      <c r="L13" s="62"/>
      <c r="M13" s="62"/>
      <c r="N13" s="62"/>
      <c r="O13" s="62"/>
    </row>
    <row r="14" spans="1:15">
      <c r="A14" s="55" t="s">
        <v>113</v>
      </c>
      <c r="B14" s="53">
        <v>87347463.510000005</v>
      </c>
      <c r="C14" s="63"/>
      <c r="D14" s="63"/>
      <c r="E14" s="65">
        <v>4111000</v>
      </c>
      <c r="F14" s="53">
        <v>91458463.510000005</v>
      </c>
      <c r="G14" s="61">
        <f t="shared" si="0"/>
        <v>0</v>
      </c>
      <c r="H14" s="57"/>
      <c r="I14" s="57"/>
      <c r="K14" s="62"/>
      <c r="L14" s="62"/>
      <c r="M14" s="62"/>
      <c r="N14" s="62"/>
      <c r="O14" s="62"/>
    </row>
    <row r="15" spans="1:15">
      <c r="A15" s="55" t="s">
        <v>114</v>
      </c>
      <c r="B15" s="53">
        <v>55819679.049999997</v>
      </c>
      <c r="C15" s="53">
        <v>871214.94</v>
      </c>
      <c r="D15" s="53">
        <v>2556.81</v>
      </c>
      <c r="E15" s="65">
        <v>687963.32</v>
      </c>
      <c r="F15" s="53">
        <v>57381414.119999997</v>
      </c>
      <c r="G15" s="61">
        <f t="shared" si="0"/>
        <v>0</v>
      </c>
      <c r="H15" s="57"/>
      <c r="I15" s="57"/>
      <c r="K15" s="56"/>
      <c r="L15" s="56"/>
      <c r="M15" s="56"/>
      <c r="N15" s="56"/>
      <c r="O15" s="56"/>
    </row>
    <row r="16" spans="1:15">
      <c r="A16" s="66" t="s">
        <v>115</v>
      </c>
      <c r="B16" s="59">
        <v>144697977.84</v>
      </c>
      <c r="C16" s="59">
        <v>23446632.030000001</v>
      </c>
      <c r="D16" s="59">
        <v>3650358.47</v>
      </c>
      <c r="E16" s="60">
        <v>4774575.82</v>
      </c>
      <c r="F16" s="59">
        <v>176569544.16</v>
      </c>
      <c r="G16" s="61">
        <f t="shared" si="0"/>
        <v>0</v>
      </c>
      <c r="H16" s="57"/>
      <c r="I16" s="57"/>
      <c r="K16" s="62"/>
      <c r="L16" s="62"/>
      <c r="M16" s="62"/>
      <c r="N16" s="62"/>
      <c r="O16" s="62"/>
    </row>
    <row r="17" spans="1:15">
      <c r="A17" s="55" t="s">
        <v>116</v>
      </c>
      <c r="B17" s="53">
        <v>57952491.030000001</v>
      </c>
      <c r="C17" s="53">
        <v>15989423.17</v>
      </c>
      <c r="D17" s="53">
        <v>3647646.6</v>
      </c>
      <c r="E17" s="65">
        <v>3379770.56</v>
      </c>
      <c r="F17" s="53">
        <v>80969331.359999999</v>
      </c>
      <c r="G17" s="61">
        <f t="shared" si="0"/>
        <v>0</v>
      </c>
      <c r="H17" s="57"/>
      <c r="I17" s="57"/>
      <c r="K17" s="62"/>
      <c r="L17" s="62"/>
      <c r="M17" s="62"/>
      <c r="N17" s="62"/>
      <c r="O17" s="62"/>
    </row>
    <row r="18" spans="1:15">
      <c r="A18" s="55" t="s">
        <v>117</v>
      </c>
      <c r="B18" s="53">
        <v>84471.53</v>
      </c>
      <c r="C18" s="63"/>
      <c r="D18" s="63"/>
      <c r="E18" s="64"/>
      <c r="F18" s="53">
        <v>84471.53</v>
      </c>
      <c r="G18" s="61">
        <f t="shared" si="0"/>
        <v>0</v>
      </c>
      <c r="H18" s="57"/>
      <c r="I18" s="57"/>
      <c r="K18" s="62"/>
      <c r="L18" s="62"/>
      <c r="M18" s="62"/>
      <c r="N18" s="62"/>
      <c r="O18" s="62"/>
    </row>
    <row r="19" spans="1:15">
      <c r="A19" s="55" t="s">
        <v>118</v>
      </c>
      <c r="B19" s="53">
        <v>16304841.689999999</v>
      </c>
      <c r="C19" s="63"/>
      <c r="D19" s="63"/>
      <c r="E19" s="65">
        <v>708171.1</v>
      </c>
      <c r="F19" s="53">
        <v>17013012.789999999</v>
      </c>
      <c r="G19" s="61">
        <f t="shared" si="0"/>
        <v>0</v>
      </c>
      <c r="H19" s="57"/>
      <c r="I19" s="57"/>
      <c r="K19" s="62"/>
      <c r="L19" s="62"/>
      <c r="M19" s="62"/>
      <c r="N19" s="62"/>
      <c r="O19" s="62"/>
    </row>
    <row r="20" spans="1:15">
      <c r="A20" s="55" t="s">
        <v>119</v>
      </c>
      <c r="B20" s="53">
        <v>70356173.590000004</v>
      </c>
      <c r="C20" s="53">
        <v>7457208.8600000003</v>
      </c>
      <c r="D20" s="53">
        <v>2711.87</v>
      </c>
      <c r="E20" s="65">
        <v>686634.16</v>
      </c>
      <c r="F20" s="53">
        <v>78502728.480000004</v>
      </c>
      <c r="G20" s="61">
        <f t="shared" si="0"/>
        <v>0</v>
      </c>
      <c r="H20" s="57"/>
      <c r="I20" s="57"/>
      <c r="K20" s="56"/>
      <c r="L20" s="56"/>
      <c r="M20" s="56"/>
      <c r="N20" s="56"/>
      <c r="O20" s="56"/>
    </row>
    <row r="21" spans="1:15">
      <c r="A21" s="66" t="s">
        <v>120</v>
      </c>
      <c r="B21" s="59">
        <v>11153393.710000001</v>
      </c>
      <c r="C21" s="59">
        <v>-2657682.91</v>
      </c>
      <c r="D21" s="59">
        <v>775821.61</v>
      </c>
      <c r="E21" s="60">
        <v>24387.5</v>
      </c>
      <c r="F21" s="59">
        <v>9295919.9100000001</v>
      </c>
      <c r="G21" s="61">
        <f t="shared" si="0"/>
        <v>0</v>
      </c>
      <c r="H21" s="67"/>
      <c r="I21" s="67"/>
      <c r="K21" s="67"/>
      <c r="L21" s="67"/>
      <c r="M21" s="67"/>
      <c r="N21" s="67"/>
      <c r="O21" s="67"/>
    </row>
    <row r="22" spans="1:15">
      <c r="F22" s="68"/>
      <c r="G22" s="62"/>
      <c r="H22" s="69"/>
      <c r="I22" s="67"/>
      <c r="K22" s="67"/>
      <c r="L22" s="67"/>
      <c r="M22" s="67"/>
      <c r="N22" s="67"/>
      <c r="O22" s="67"/>
    </row>
    <row r="23" spans="1:15">
      <c r="A23" s="51" t="s">
        <v>121</v>
      </c>
      <c r="B23" s="70"/>
      <c r="C23" s="70"/>
      <c r="D23" s="70"/>
      <c r="E23" s="71"/>
      <c r="F23" s="72"/>
      <c r="G23" s="56"/>
      <c r="H23" s="57"/>
      <c r="I23" s="57"/>
      <c r="K23" s="56"/>
      <c r="L23" s="56"/>
      <c r="M23" s="56"/>
      <c r="N23" s="56"/>
      <c r="O23" s="56"/>
    </row>
    <row r="24" spans="1:15">
      <c r="A24" s="73" t="s">
        <v>104</v>
      </c>
      <c r="B24" s="74">
        <v>9186.5499999999993</v>
      </c>
      <c r="C24" s="74">
        <v>49136.74</v>
      </c>
      <c r="D24" s="74">
        <v>102.67</v>
      </c>
      <c r="E24" s="75"/>
      <c r="F24" s="59">
        <v>58425.96</v>
      </c>
      <c r="G24" s="61">
        <f t="shared" ref="G24:G30" si="1">SUM(B24:E24)-F24</f>
        <v>0</v>
      </c>
      <c r="H24" s="57"/>
      <c r="I24" s="57"/>
      <c r="K24" s="62"/>
      <c r="L24" s="62"/>
      <c r="M24" s="62"/>
      <c r="N24" s="62"/>
      <c r="O24" s="62"/>
    </row>
    <row r="25" spans="1:15">
      <c r="A25" s="55" t="s">
        <v>122</v>
      </c>
      <c r="B25" s="53">
        <v>3015.15</v>
      </c>
      <c r="C25" s="63"/>
      <c r="D25" s="63"/>
      <c r="E25" s="64"/>
      <c r="F25" s="53">
        <v>3015.15</v>
      </c>
      <c r="G25" s="61">
        <f t="shared" si="1"/>
        <v>0</v>
      </c>
      <c r="H25" s="57"/>
      <c r="I25" s="57"/>
      <c r="K25" s="62"/>
      <c r="L25" s="62"/>
      <c r="M25" s="62"/>
      <c r="N25" s="62"/>
      <c r="O25" s="62"/>
    </row>
    <row r="26" spans="1:15">
      <c r="A26" s="55" t="s">
        <v>123</v>
      </c>
      <c r="B26" s="53">
        <v>6171.4</v>
      </c>
      <c r="C26" s="53">
        <v>49136.74</v>
      </c>
      <c r="D26" s="53">
        <v>102.67</v>
      </c>
      <c r="E26" s="64"/>
      <c r="F26" s="53">
        <v>55410.81</v>
      </c>
      <c r="G26" s="61">
        <f t="shared" si="1"/>
        <v>0</v>
      </c>
      <c r="H26" s="57"/>
      <c r="I26" s="57"/>
      <c r="K26" s="56"/>
      <c r="L26" s="56"/>
      <c r="M26" s="56"/>
      <c r="N26" s="56"/>
      <c r="O26" s="56"/>
    </row>
    <row r="27" spans="1:15">
      <c r="A27" s="66" t="s">
        <v>115</v>
      </c>
      <c r="B27" s="59">
        <v>5700696.8899999997</v>
      </c>
      <c r="C27" s="63"/>
      <c r="D27" s="63"/>
      <c r="E27" s="60">
        <v>25244.799999999999</v>
      </c>
      <c r="F27" s="59">
        <v>5725941.6900000004</v>
      </c>
      <c r="G27" s="61">
        <f t="shared" si="1"/>
        <v>0</v>
      </c>
      <c r="H27" s="57"/>
      <c r="I27" s="57"/>
      <c r="K27" s="62"/>
      <c r="L27" s="62"/>
      <c r="M27" s="62"/>
      <c r="N27" s="62"/>
      <c r="O27" s="62"/>
    </row>
    <row r="28" spans="1:15">
      <c r="A28" s="55" t="s">
        <v>124</v>
      </c>
      <c r="B28" s="53">
        <v>5479513.2800000003</v>
      </c>
      <c r="C28" s="63"/>
      <c r="D28" s="63"/>
      <c r="E28" s="65">
        <v>25244.799999999999</v>
      </c>
      <c r="F28" s="53">
        <v>5504758.0800000001</v>
      </c>
      <c r="G28" s="61">
        <f t="shared" si="1"/>
        <v>0</v>
      </c>
      <c r="H28" s="57"/>
      <c r="I28" s="57"/>
      <c r="K28" s="62"/>
      <c r="L28" s="62"/>
      <c r="M28" s="62"/>
      <c r="N28" s="62"/>
      <c r="O28" s="62"/>
    </row>
    <row r="29" spans="1:15">
      <c r="A29" s="55" t="s">
        <v>125</v>
      </c>
      <c r="B29" s="53">
        <v>221183.61</v>
      </c>
      <c r="C29" s="63"/>
      <c r="D29" s="63"/>
      <c r="E29" s="64"/>
      <c r="F29" s="53">
        <v>221183.61</v>
      </c>
      <c r="G29" s="61">
        <f t="shared" si="1"/>
        <v>0</v>
      </c>
      <c r="H29" s="57"/>
      <c r="I29" s="57"/>
      <c r="K29" s="56"/>
      <c r="L29" s="56"/>
      <c r="M29" s="56"/>
      <c r="N29" s="56"/>
      <c r="O29" s="56"/>
    </row>
    <row r="30" spans="1:15">
      <c r="A30" s="66" t="s">
        <v>126</v>
      </c>
      <c r="B30" s="59">
        <v>-5691510.3399999999</v>
      </c>
      <c r="C30" s="59">
        <v>49136.74</v>
      </c>
      <c r="D30" s="59">
        <v>102.67</v>
      </c>
      <c r="E30" s="60">
        <v>-25244.799999999999</v>
      </c>
      <c r="F30" s="59">
        <v>-5667515.7300000004</v>
      </c>
      <c r="G30" s="61">
        <f t="shared" si="1"/>
        <v>0</v>
      </c>
      <c r="H30" s="67"/>
      <c r="I30" s="67"/>
      <c r="K30" s="67"/>
      <c r="L30" s="67"/>
      <c r="M30" s="67"/>
      <c r="N30" s="67"/>
      <c r="O30" s="67"/>
    </row>
    <row r="31" spans="1:15">
      <c r="A31" s="66"/>
      <c r="B31" s="59"/>
      <c r="C31" s="59"/>
      <c r="D31" s="59"/>
      <c r="E31" s="64"/>
      <c r="F31" s="68"/>
      <c r="G31" s="62"/>
      <c r="H31" s="69"/>
      <c r="I31" s="67"/>
      <c r="K31" s="67"/>
      <c r="L31" s="67"/>
      <c r="M31" s="67"/>
      <c r="N31" s="67"/>
      <c r="O31" s="67"/>
    </row>
    <row r="32" spans="1:15">
      <c r="A32" s="55" t="s">
        <v>127</v>
      </c>
      <c r="B32" s="55"/>
      <c r="C32" s="55"/>
      <c r="D32" s="55"/>
      <c r="E32" s="64"/>
      <c r="F32" s="72"/>
      <c r="G32" s="56"/>
      <c r="H32" s="57"/>
      <c r="I32" s="57"/>
      <c r="K32" s="56"/>
      <c r="L32" s="56"/>
      <c r="M32" s="56"/>
      <c r="N32" s="56"/>
      <c r="O32" s="56"/>
    </row>
    <row r="33" spans="1:15">
      <c r="A33" s="66" t="s">
        <v>115</v>
      </c>
      <c r="B33" s="60">
        <v>746102.88</v>
      </c>
      <c r="C33" s="66"/>
      <c r="D33" s="66"/>
      <c r="E33" s="64"/>
      <c r="F33" s="59">
        <v>746102.88</v>
      </c>
      <c r="G33" s="61">
        <f t="shared" ref="G33:G38" si="2">SUM(B33:E33)-F33</f>
        <v>0</v>
      </c>
      <c r="H33" s="57"/>
      <c r="I33" s="57"/>
      <c r="K33" s="62"/>
      <c r="L33" s="62"/>
      <c r="M33" s="62"/>
      <c r="N33" s="62"/>
      <c r="O33" s="62"/>
    </row>
    <row r="34" spans="1:15">
      <c r="A34" s="55" t="s">
        <v>128</v>
      </c>
      <c r="B34" s="65">
        <v>746102.88</v>
      </c>
      <c r="C34" s="55"/>
      <c r="D34" s="55"/>
      <c r="E34" s="64"/>
      <c r="F34" s="53">
        <v>746102.88</v>
      </c>
      <c r="G34" s="61">
        <f t="shared" si="2"/>
        <v>0</v>
      </c>
      <c r="H34" s="57"/>
      <c r="I34" s="57"/>
      <c r="K34" s="56"/>
      <c r="L34" s="56"/>
      <c r="M34" s="56"/>
      <c r="N34" s="56"/>
      <c r="O34" s="56"/>
    </row>
    <row r="35" spans="1:15">
      <c r="A35" s="66" t="s">
        <v>129</v>
      </c>
      <c r="B35" s="59">
        <v>-746102.88</v>
      </c>
      <c r="C35" s="66"/>
      <c r="D35" s="66"/>
      <c r="E35" s="64"/>
      <c r="F35" s="59">
        <v>-746102.88</v>
      </c>
      <c r="G35" s="61">
        <f t="shared" si="2"/>
        <v>0</v>
      </c>
      <c r="H35" s="67"/>
      <c r="I35" s="67"/>
      <c r="K35" s="67"/>
      <c r="L35" s="67"/>
      <c r="M35" s="67"/>
      <c r="N35" s="67"/>
      <c r="O35" s="67"/>
    </row>
    <row r="36" spans="1:15">
      <c r="F36" s="68"/>
      <c r="G36" s="56"/>
      <c r="H36" s="57"/>
      <c r="I36" s="57"/>
      <c r="K36" s="56"/>
      <c r="L36" s="56"/>
      <c r="M36" s="56"/>
      <c r="N36" s="56"/>
      <c r="O36" s="56"/>
    </row>
    <row r="37" spans="1:15">
      <c r="A37" s="66" t="s">
        <v>130</v>
      </c>
      <c r="B37" s="60">
        <v>4715780.49</v>
      </c>
      <c r="C37" s="59">
        <v>-2608546.17</v>
      </c>
      <c r="D37" s="59">
        <v>775924.28</v>
      </c>
      <c r="E37" s="66">
        <v>-857.3</v>
      </c>
      <c r="F37" s="59">
        <v>2882301.3</v>
      </c>
      <c r="G37" s="61">
        <f t="shared" si="2"/>
        <v>0</v>
      </c>
      <c r="H37" s="57"/>
      <c r="I37" s="57"/>
      <c r="K37" s="62"/>
      <c r="L37" s="62"/>
      <c r="M37" s="62"/>
      <c r="N37" s="62"/>
      <c r="O37" s="62"/>
    </row>
    <row r="38" spans="1:15">
      <c r="A38" s="55" t="s">
        <v>131</v>
      </c>
      <c r="B38" s="65">
        <v>10878196.890000001</v>
      </c>
      <c r="C38" s="53">
        <v>36315367.909999996</v>
      </c>
      <c r="D38" s="53">
        <v>1174829.02</v>
      </c>
      <c r="E38" s="65">
        <v>3008.21</v>
      </c>
      <c r="F38" s="53">
        <v>48371402.030000001</v>
      </c>
      <c r="G38" s="61">
        <f t="shared" si="2"/>
        <v>0</v>
      </c>
      <c r="H38" s="57"/>
      <c r="I38" s="57"/>
      <c r="K38" s="62"/>
      <c r="L38" s="62"/>
      <c r="M38" s="62"/>
      <c r="N38" s="62"/>
      <c r="O38" s="62"/>
    </row>
    <row r="39" spans="1:15">
      <c r="A39" s="55" t="s">
        <v>132</v>
      </c>
      <c r="B39" s="65">
        <v>15593977.380000001</v>
      </c>
      <c r="C39" s="53">
        <v>33706821.740000002</v>
      </c>
      <c r="D39" s="53">
        <v>1950753.3</v>
      </c>
      <c r="E39" s="65">
        <v>2150.91</v>
      </c>
      <c r="F39" s="53">
        <v>51253703.329999998</v>
      </c>
      <c r="G39" s="61">
        <f>SUM(B39:E39)-F39</f>
        <v>0</v>
      </c>
    </row>
    <row r="40" spans="1:15">
      <c r="A40" s="55" t="s">
        <v>133</v>
      </c>
      <c r="B40" s="55"/>
      <c r="C40" s="53">
        <v>15989423.17</v>
      </c>
      <c r="D40" s="53">
        <v>3647646.6</v>
      </c>
      <c r="E40" s="64"/>
      <c r="F40" s="63"/>
      <c r="G40" s="83">
        <f>C39-Verif_Conciliações!F41</f>
        <v>0</v>
      </c>
    </row>
    <row r="41" spans="1:15">
      <c r="A41" s="66" t="s">
        <v>134</v>
      </c>
      <c r="B41" s="66"/>
      <c r="C41" s="59">
        <v>15989423.17</v>
      </c>
      <c r="D41" s="60">
        <v>3647646.6</v>
      </c>
      <c r="E41" s="64"/>
      <c r="F41" s="63"/>
    </row>
    <row r="43" spans="1:15">
      <c r="B43" s="49" t="s">
        <v>135</v>
      </c>
    </row>
    <row r="45" spans="1:15" ht="11.25" customHeight="1">
      <c r="A45" s="76" t="s">
        <v>136</v>
      </c>
      <c r="B45" s="70"/>
      <c r="C45" s="70"/>
      <c r="D45" s="70"/>
      <c r="E45" s="71"/>
      <c r="F45" s="53"/>
    </row>
    <row r="46" spans="1:15" ht="11.25" customHeight="1">
      <c r="A46" s="77" t="s">
        <v>137</v>
      </c>
      <c r="B46" s="78">
        <v>66625425.740000002</v>
      </c>
      <c r="C46" s="77"/>
      <c r="D46" s="77"/>
      <c r="E46" s="78"/>
      <c r="F46" s="53">
        <v>66625425.740000002</v>
      </c>
      <c r="G46" s="61">
        <f t="shared" ref="G46:G52" si="3">SUM(B46:E46)-F46</f>
        <v>0</v>
      </c>
      <c r="H46" s="62"/>
      <c r="I46" s="67"/>
      <c r="K46" s="62"/>
      <c r="L46" s="62"/>
      <c r="M46" s="62"/>
      <c r="N46" s="62"/>
      <c r="O46" s="62"/>
    </row>
    <row r="47" spans="1:15">
      <c r="A47" s="55" t="s">
        <v>138</v>
      </c>
      <c r="B47" s="65">
        <v>36821788.32</v>
      </c>
      <c r="C47" s="55"/>
      <c r="D47" s="55"/>
      <c r="E47" s="60"/>
      <c r="F47" s="53">
        <v>36821788.32</v>
      </c>
      <c r="G47" s="61">
        <f t="shared" si="3"/>
        <v>0</v>
      </c>
      <c r="H47" s="62"/>
      <c r="I47" s="67"/>
      <c r="K47" s="62"/>
      <c r="L47" s="62"/>
      <c r="M47" s="62"/>
      <c r="N47" s="62"/>
      <c r="O47" s="62"/>
    </row>
    <row r="48" spans="1:15">
      <c r="A48" s="55" t="s">
        <v>139</v>
      </c>
      <c r="B48" s="65">
        <v>29773083.18</v>
      </c>
      <c r="C48" s="55"/>
      <c r="D48" s="55"/>
      <c r="E48" s="55"/>
      <c r="F48" s="53">
        <v>29773083.18</v>
      </c>
      <c r="G48" s="61">
        <f t="shared" si="3"/>
        <v>0</v>
      </c>
      <c r="H48" s="62"/>
      <c r="I48" s="67"/>
      <c r="K48" s="62"/>
      <c r="L48" s="62"/>
      <c r="M48" s="62"/>
      <c r="N48" s="62"/>
      <c r="O48" s="62"/>
    </row>
    <row r="49" spans="1:16">
      <c r="A49" s="55" t="s">
        <v>140</v>
      </c>
      <c r="B49" s="65">
        <v>30554.240000000002</v>
      </c>
      <c r="C49" s="55"/>
      <c r="D49" s="55"/>
      <c r="E49" s="55"/>
      <c r="F49" s="53">
        <v>30554.240000000002</v>
      </c>
      <c r="G49" s="61">
        <f t="shared" si="3"/>
        <v>0</v>
      </c>
      <c r="H49" s="62"/>
      <c r="I49" s="67"/>
      <c r="K49" s="62"/>
      <c r="L49" s="62"/>
      <c r="M49" s="62"/>
      <c r="N49" s="62"/>
      <c r="O49" s="62"/>
    </row>
    <row r="50" spans="1:16">
      <c r="A50" s="55" t="s">
        <v>141</v>
      </c>
      <c r="B50" s="65">
        <v>565676.01</v>
      </c>
      <c r="C50" s="55"/>
      <c r="D50" s="55"/>
      <c r="E50" s="78">
        <v>4111000</v>
      </c>
      <c r="F50" s="53">
        <v>4676676.01</v>
      </c>
      <c r="G50" s="61">
        <f t="shared" si="3"/>
        <v>0</v>
      </c>
      <c r="H50" s="62"/>
      <c r="I50" s="67"/>
      <c r="K50" s="62"/>
      <c r="L50" s="62"/>
      <c r="M50" s="62"/>
      <c r="N50" s="62"/>
      <c r="O50" s="62"/>
    </row>
    <row r="51" spans="1:16">
      <c r="A51" s="55" t="s">
        <v>142</v>
      </c>
      <c r="B51" s="65">
        <v>20156361.760000002</v>
      </c>
      <c r="C51" s="55"/>
      <c r="D51" s="55"/>
      <c r="E51" s="66"/>
      <c r="F51" s="53">
        <v>20156361.760000002</v>
      </c>
      <c r="G51" s="61">
        <f t="shared" si="3"/>
        <v>0</v>
      </c>
      <c r="H51" s="62"/>
      <c r="I51" s="67"/>
      <c r="K51" s="62"/>
      <c r="L51" s="62"/>
      <c r="M51" s="62"/>
      <c r="N51" s="62"/>
      <c r="O51" s="62"/>
    </row>
    <row r="52" spans="1:16">
      <c r="A52" s="66" t="s">
        <v>143</v>
      </c>
      <c r="B52" s="60">
        <v>87347463.510000005</v>
      </c>
      <c r="C52" s="66"/>
      <c r="D52" s="66"/>
      <c r="E52" s="60">
        <v>4111000</v>
      </c>
      <c r="F52" s="59">
        <v>91458463.510000005</v>
      </c>
      <c r="G52" s="61">
        <f t="shared" si="3"/>
        <v>0</v>
      </c>
      <c r="H52" s="56"/>
      <c r="I52" s="67"/>
      <c r="K52" s="56"/>
      <c r="L52" s="56"/>
      <c r="M52" s="56"/>
      <c r="N52" s="56"/>
      <c r="O52" s="56"/>
    </row>
    <row r="54" spans="1:16">
      <c r="A54" s="55" t="s">
        <v>144</v>
      </c>
      <c r="B54" s="55"/>
      <c r="C54" s="55"/>
      <c r="D54" s="55"/>
      <c r="E54" s="64"/>
      <c r="F54" s="53"/>
    </row>
    <row r="55" spans="1:16">
      <c r="A55" s="55" t="s">
        <v>137</v>
      </c>
      <c r="B55" s="65">
        <v>221360.61</v>
      </c>
      <c r="C55" s="55"/>
      <c r="D55" s="55"/>
      <c r="E55" s="65"/>
      <c r="F55" s="53">
        <v>221360.61</v>
      </c>
      <c r="G55" s="61">
        <f t="shared" ref="G55:G83" si="4">SUM(B55:E55)-F55</f>
        <v>0</v>
      </c>
      <c r="H55" s="62"/>
    </row>
    <row r="56" spans="1:16">
      <c r="A56" s="55" t="s">
        <v>145</v>
      </c>
      <c r="B56" s="65">
        <v>2097.9499999999998</v>
      </c>
      <c r="C56" s="55"/>
      <c r="D56" s="55"/>
      <c r="E56" s="64"/>
      <c r="F56" s="53">
        <v>2097.9499999999998</v>
      </c>
      <c r="G56" s="61">
        <f t="shared" si="4"/>
        <v>0</v>
      </c>
      <c r="H56" s="62"/>
    </row>
    <row r="57" spans="1:16">
      <c r="A57" s="55" t="s">
        <v>146</v>
      </c>
      <c r="B57" s="65">
        <v>18633.96</v>
      </c>
      <c r="C57" s="55"/>
      <c r="D57" s="55"/>
      <c r="E57" s="64"/>
      <c r="F57" s="53">
        <v>18633.96</v>
      </c>
      <c r="G57" s="61">
        <f t="shared" si="4"/>
        <v>0</v>
      </c>
      <c r="H57" s="62"/>
    </row>
    <row r="58" spans="1:16">
      <c r="A58" s="55" t="s">
        <v>147</v>
      </c>
      <c r="B58" s="65">
        <v>200628.7</v>
      </c>
      <c r="C58" s="55"/>
      <c r="D58" s="55"/>
      <c r="E58" s="64"/>
      <c r="F58" s="53">
        <v>200628.7</v>
      </c>
      <c r="G58" s="61">
        <f t="shared" si="4"/>
        <v>0</v>
      </c>
      <c r="H58" s="62"/>
    </row>
    <row r="59" spans="1:16">
      <c r="A59" s="55" t="s">
        <v>141</v>
      </c>
      <c r="B59" s="65">
        <v>15392809.189999999</v>
      </c>
      <c r="C59" s="55"/>
      <c r="D59" s="55"/>
      <c r="E59" s="65">
        <v>708171.1</v>
      </c>
      <c r="F59" s="53">
        <v>16100980.289999999</v>
      </c>
      <c r="G59" s="61">
        <f t="shared" si="4"/>
        <v>0</v>
      </c>
      <c r="H59" s="62"/>
    </row>
    <row r="60" spans="1:16">
      <c r="A60" s="55" t="s">
        <v>148</v>
      </c>
      <c r="B60" s="65">
        <v>690671.89</v>
      </c>
      <c r="C60" s="55"/>
      <c r="D60" s="55"/>
      <c r="E60" s="64"/>
      <c r="F60" s="53">
        <v>690671.89</v>
      </c>
      <c r="G60" s="61">
        <f t="shared" si="4"/>
        <v>0</v>
      </c>
      <c r="H60" s="62"/>
    </row>
    <row r="61" spans="1:16">
      <c r="A61" s="66" t="s">
        <v>149</v>
      </c>
      <c r="B61" s="60">
        <v>16304841.689999999</v>
      </c>
      <c r="C61" s="66"/>
      <c r="D61" s="66"/>
      <c r="E61" s="60">
        <v>708171.1</v>
      </c>
      <c r="F61" s="59">
        <v>17013012.789999999</v>
      </c>
      <c r="G61" s="61">
        <f t="shared" si="4"/>
        <v>0</v>
      </c>
      <c r="H61" s="56"/>
    </row>
    <row r="63" spans="1:16">
      <c r="A63" s="55" t="s">
        <v>150</v>
      </c>
      <c r="B63" s="64"/>
      <c r="C63" s="64"/>
      <c r="D63" s="64"/>
      <c r="E63" s="65">
        <v>3379770.56</v>
      </c>
      <c r="F63" s="53">
        <v>3379770.56</v>
      </c>
      <c r="G63" s="61">
        <f t="shared" si="4"/>
        <v>0</v>
      </c>
      <c r="H63" s="62"/>
      <c r="J63" s="62"/>
      <c r="K63" s="62"/>
      <c r="L63" s="62"/>
      <c r="M63" s="62"/>
      <c r="N63" s="62"/>
      <c r="O63" s="62"/>
      <c r="P63" s="79"/>
    </row>
    <row r="64" spans="1:16">
      <c r="A64" s="55" t="s">
        <v>151</v>
      </c>
      <c r="B64" s="65">
        <v>2900.35</v>
      </c>
      <c r="C64" s="55"/>
      <c r="D64" s="55"/>
      <c r="E64" s="64"/>
      <c r="F64" s="53">
        <v>2900.35</v>
      </c>
      <c r="G64" s="61">
        <f t="shared" si="4"/>
        <v>0</v>
      </c>
      <c r="H64" s="62"/>
      <c r="J64" s="62"/>
      <c r="K64" s="62"/>
      <c r="L64" s="62"/>
      <c r="M64" s="62"/>
      <c r="N64" s="62"/>
      <c r="O64" s="62"/>
      <c r="P64" s="79"/>
    </row>
    <row r="65" spans="1:16">
      <c r="A65" s="55" t="s">
        <v>152</v>
      </c>
      <c r="B65" s="65">
        <v>12270934.15</v>
      </c>
      <c r="C65" s="55"/>
      <c r="D65" s="55"/>
      <c r="E65" s="64"/>
      <c r="F65" s="53">
        <v>12270934.15</v>
      </c>
      <c r="G65" s="61">
        <f t="shared" si="4"/>
        <v>0</v>
      </c>
      <c r="H65" s="62"/>
      <c r="J65" s="62"/>
      <c r="K65" s="62"/>
      <c r="L65" s="62"/>
      <c r="M65" s="62"/>
      <c r="N65" s="62"/>
      <c r="O65" s="62"/>
      <c r="P65" s="79"/>
    </row>
    <row r="66" spans="1:16">
      <c r="A66" s="55" t="s">
        <v>153</v>
      </c>
      <c r="B66" s="65">
        <v>151011.24</v>
      </c>
      <c r="C66" s="55"/>
      <c r="D66" s="55"/>
      <c r="E66" s="64"/>
      <c r="F66" s="53">
        <v>151011.24</v>
      </c>
      <c r="G66" s="61">
        <f t="shared" si="4"/>
        <v>0</v>
      </c>
      <c r="H66" s="62"/>
      <c r="J66" s="62"/>
      <c r="K66" s="62"/>
      <c r="L66" s="62"/>
      <c r="M66" s="62"/>
      <c r="N66" s="62"/>
      <c r="O66" s="62"/>
      <c r="P66" s="79"/>
    </row>
    <row r="67" spans="1:16">
      <c r="A67" s="55" t="s">
        <v>154</v>
      </c>
      <c r="B67" s="65">
        <v>2541274.36</v>
      </c>
      <c r="C67" s="55"/>
      <c r="D67" s="55"/>
      <c r="E67" s="64"/>
      <c r="F67" s="53">
        <v>2541274.36</v>
      </c>
      <c r="G67" s="61">
        <f t="shared" si="4"/>
        <v>0</v>
      </c>
      <c r="H67" s="62"/>
      <c r="J67" s="62"/>
      <c r="K67" s="62"/>
      <c r="L67" s="62"/>
      <c r="M67" s="62"/>
      <c r="N67" s="62"/>
      <c r="O67" s="62"/>
      <c r="P67" s="79"/>
    </row>
    <row r="68" spans="1:16">
      <c r="A68" s="55" t="s">
        <v>133</v>
      </c>
      <c r="B68" s="64"/>
      <c r="C68" s="53">
        <v>19637069.77</v>
      </c>
      <c r="D68" s="64"/>
      <c r="E68" s="64"/>
      <c r="F68" s="53">
        <v>19637069.77</v>
      </c>
      <c r="G68" s="61">
        <f t="shared" si="4"/>
        <v>0</v>
      </c>
      <c r="H68" s="62"/>
      <c r="J68" s="62"/>
      <c r="K68" s="62"/>
      <c r="L68" s="62"/>
      <c r="M68" s="62"/>
      <c r="N68" s="62"/>
      <c r="O68" s="62"/>
      <c r="P68" s="79"/>
    </row>
    <row r="69" spans="1:16">
      <c r="A69" s="55" t="s">
        <v>155</v>
      </c>
      <c r="B69" s="65">
        <v>18531246.27</v>
      </c>
      <c r="C69" s="55"/>
      <c r="D69" s="55"/>
      <c r="E69" s="64"/>
      <c r="F69" s="53">
        <v>18531246.27</v>
      </c>
      <c r="G69" s="61">
        <f t="shared" si="4"/>
        <v>0</v>
      </c>
      <c r="H69" s="62"/>
      <c r="J69" s="62"/>
      <c r="K69" s="62"/>
      <c r="L69" s="62"/>
      <c r="M69" s="62"/>
      <c r="N69" s="62"/>
      <c r="O69" s="62"/>
      <c r="P69" s="79"/>
    </row>
    <row r="70" spans="1:16">
      <c r="A70" s="55" t="s">
        <v>156</v>
      </c>
      <c r="B70" s="65">
        <v>19596688.969999999</v>
      </c>
      <c r="C70" s="55"/>
      <c r="D70" s="55"/>
      <c r="E70" s="64"/>
      <c r="F70" s="53">
        <v>19596688.969999999</v>
      </c>
      <c r="G70" s="61">
        <f t="shared" si="4"/>
        <v>0</v>
      </c>
      <c r="H70" s="62"/>
      <c r="J70" s="62"/>
      <c r="K70" s="62"/>
      <c r="L70" s="62"/>
      <c r="M70" s="62"/>
      <c r="N70" s="62"/>
      <c r="O70" s="62"/>
      <c r="P70" s="79"/>
    </row>
    <row r="71" spans="1:16">
      <c r="A71" s="55" t="s">
        <v>157</v>
      </c>
      <c r="B71" s="65">
        <v>342025.2</v>
      </c>
      <c r="C71" s="55"/>
      <c r="D71" s="55"/>
      <c r="E71" s="64"/>
      <c r="F71" s="53">
        <v>342025.2</v>
      </c>
      <c r="G71" s="61">
        <f t="shared" si="4"/>
        <v>0</v>
      </c>
      <c r="H71" s="62"/>
      <c r="J71" s="62"/>
      <c r="K71" s="62"/>
      <c r="L71" s="62"/>
      <c r="M71" s="62"/>
      <c r="N71" s="62"/>
      <c r="O71" s="62"/>
      <c r="P71" s="79"/>
    </row>
    <row r="72" spans="1:16">
      <c r="A72" s="55" t="s">
        <v>158</v>
      </c>
      <c r="B72" s="65">
        <v>3426937.46</v>
      </c>
      <c r="C72" s="55"/>
      <c r="D72" s="55"/>
      <c r="E72" s="64"/>
      <c r="F72" s="53">
        <v>3426937.46</v>
      </c>
      <c r="G72" s="61">
        <f t="shared" si="4"/>
        <v>0</v>
      </c>
      <c r="H72" s="62"/>
      <c r="J72" s="62"/>
      <c r="K72" s="62"/>
      <c r="L72" s="62"/>
      <c r="M72" s="62"/>
      <c r="N72" s="62"/>
      <c r="O72" s="62"/>
      <c r="P72" s="79"/>
    </row>
    <row r="73" spans="1:16">
      <c r="A73" s="55" t="s">
        <v>159</v>
      </c>
      <c r="B73" s="65">
        <v>74741.399999999994</v>
      </c>
      <c r="C73" s="55"/>
      <c r="D73" s="55"/>
      <c r="E73" s="64"/>
      <c r="F73" s="53">
        <v>74741.399999999994</v>
      </c>
      <c r="G73" s="61">
        <f t="shared" si="4"/>
        <v>0</v>
      </c>
      <c r="H73" s="62"/>
      <c r="J73" s="62"/>
      <c r="K73" s="62"/>
      <c r="L73" s="62"/>
      <c r="M73" s="62"/>
      <c r="N73" s="62"/>
      <c r="O73" s="62"/>
      <c r="P73" s="79"/>
    </row>
    <row r="74" spans="1:16">
      <c r="A74" s="55" t="s">
        <v>160</v>
      </c>
      <c r="B74" s="65">
        <v>107264.6</v>
      </c>
      <c r="C74" s="55"/>
      <c r="D74" s="55"/>
      <c r="E74" s="64"/>
      <c r="F74" s="53">
        <v>107264.6</v>
      </c>
      <c r="G74" s="61">
        <f t="shared" si="4"/>
        <v>0</v>
      </c>
      <c r="H74" s="62"/>
      <c r="J74" s="62"/>
      <c r="K74" s="62"/>
      <c r="L74" s="62"/>
      <c r="M74" s="62"/>
      <c r="N74" s="62"/>
      <c r="O74" s="62"/>
      <c r="P74" s="79"/>
    </row>
    <row r="75" spans="1:16">
      <c r="A75" s="55" t="s">
        <v>161</v>
      </c>
      <c r="B75" s="65">
        <v>265426.34000000003</v>
      </c>
      <c r="C75" s="55"/>
      <c r="D75" s="55"/>
      <c r="E75" s="64"/>
      <c r="F75" s="53">
        <v>265426.34000000003</v>
      </c>
      <c r="G75" s="61">
        <f t="shared" si="4"/>
        <v>0</v>
      </c>
      <c r="H75" s="62"/>
      <c r="J75" s="62"/>
      <c r="K75" s="62"/>
      <c r="L75" s="62"/>
      <c r="M75" s="62"/>
      <c r="N75" s="62"/>
      <c r="O75" s="62"/>
      <c r="P75" s="79"/>
    </row>
    <row r="76" spans="1:16">
      <c r="A76" s="55" t="s">
        <v>162</v>
      </c>
      <c r="B76" s="65">
        <v>5619.81</v>
      </c>
      <c r="C76" s="55"/>
      <c r="D76" s="55"/>
      <c r="E76" s="64"/>
      <c r="F76" s="53">
        <v>5619.81</v>
      </c>
      <c r="G76" s="61">
        <f t="shared" si="4"/>
        <v>0</v>
      </c>
      <c r="H76" s="62"/>
      <c r="J76" s="62"/>
      <c r="K76" s="62"/>
      <c r="L76" s="62"/>
      <c r="M76" s="62"/>
      <c r="N76" s="62"/>
      <c r="O76" s="62"/>
      <c r="P76" s="79"/>
    </row>
    <row r="77" spans="1:16">
      <c r="A77" s="55" t="s">
        <v>163</v>
      </c>
      <c r="B77" s="65">
        <v>31584.01</v>
      </c>
      <c r="C77" s="55"/>
      <c r="D77" s="55"/>
      <c r="E77" s="64"/>
      <c r="F77" s="53">
        <v>31584.01</v>
      </c>
      <c r="G77" s="61">
        <f t="shared" si="4"/>
        <v>0</v>
      </c>
      <c r="H77" s="62"/>
      <c r="J77" s="62"/>
      <c r="K77" s="62"/>
      <c r="L77" s="62"/>
      <c r="M77" s="62"/>
      <c r="N77" s="62"/>
      <c r="O77" s="62"/>
      <c r="P77" s="79"/>
    </row>
    <row r="78" spans="1:16">
      <c r="A78" s="55" t="s">
        <v>164</v>
      </c>
      <c r="B78" s="65">
        <v>247126.32</v>
      </c>
      <c r="C78" s="55"/>
      <c r="D78" s="55"/>
      <c r="E78" s="64"/>
      <c r="F78" s="53">
        <v>247126.32</v>
      </c>
      <c r="G78" s="61">
        <f t="shared" si="4"/>
        <v>0</v>
      </c>
      <c r="H78" s="62"/>
      <c r="J78" s="62"/>
      <c r="K78" s="62"/>
      <c r="L78" s="62"/>
      <c r="M78" s="62"/>
      <c r="N78" s="62"/>
      <c r="O78" s="62"/>
      <c r="P78" s="79"/>
    </row>
    <row r="79" spans="1:16">
      <c r="A79" s="55" t="s">
        <v>165</v>
      </c>
      <c r="B79" s="65">
        <v>91607.4</v>
      </c>
      <c r="C79" s="55"/>
      <c r="D79" s="55"/>
      <c r="E79" s="64"/>
      <c r="F79" s="53">
        <v>91607.4</v>
      </c>
      <c r="G79" s="61">
        <f t="shared" si="4"/>
        <v>0</v>
      </c>
      <c r="H79" s="62"/>
      <c r="J79" s="62"/>
      <c r="K79" s="62"/>
      <c r="L79" s="62"/>
      <c r="M79" s="62"/>
      <c r="N79" s="62"/>
      <c r="O79" s="62"/>
      <c r="P79" s="79"/>
    </row>
    <row r="80" spans="1:16">
      <c r="A80" s="55" t="s">
        <v>166</v>
      </c>
      <c r="B80" s="65">
        <v>266103.15000000002</v>
      </c>
      <c r="C80" s="55"/>
      <c r="D80" s="55"/>
      <c r="E80" s="64"/>
      <c r="F80" s="53">
        <v>266103.15000000002</v>
      </c>
      <c r="G80" s="61">
        <f t="shared" si="4"/>
        <v>0</v>
      </c>
      <c r="H80" s="62"/>
      <c r="J80" s="62"/>
      <c r="K80" s="62"/>
      <c r="L80" s="62"/>
      <c r="M80" s="62"/>
      <c r="N80" s="62"/>
      <c r="O80" s="62"/>
      <c r="P80" s="79"/>
    </row>
    <row r="81" spans="1:16">
      <c r="A81" s="66" t="s">
        <v>134</v>
      </c>
      <c r="B81" s="60">
        <v>57952491.030000001</v>
      </c>
      <c r="C81" s="80">
        <f>SUM(C63:C80)</f>
        <v>19637069.77</v>
      </c>
      <c r="D81" s="66"/>
      <c r="E81" s="80">
        <f>SUM(E63:E80)</f>
        <v>3379770.56</v>
      </c>
      <c r="F81" s="59">
        <v>80969331.359999999</v>
      </c>
      <c r="G81" s="61">
        <f t="shared" si="4"/>
        <v>0</v>
      </c>
      <c r="H81" s="56"/>
      <c r="J81" s="56"/>
      <c r="K81" s="56"/>
      <c r="L81" s="56"/>
      <c r="M81" s="56"/>
      <c r="N81" s="56"/>
      <c r="O81" s="56"/>
      <c r="P81" s="81"/>
    </row>
    <row r="82" spans="1:16">
      <c r="A82" s="55" t="s">
        <v>167</v>
      </c>
      <c r="B82" s="65">
        <v>84471.53</v>
      </c>
      <c r="C82" s="55"/>
      <c r="D82" s="55"/>
      <c r="E82" s="64"/>
      <c r="F82" s="53">
        <v>84471.53</v>
      </c>
      <c r="G82" s="61">
        <f t="shared" si="4"/>
        <v>0</v>
      </c>
    </row>
    <row r="83" spans="1:16">
      <c r="A83" s="66" t="s">
        <v>168</v>
      </c>
      <c r="B83" s="60">
        <v>84471.53</v>
      </c>
      <c r="C83" s="66"/>
      <c r="D83" s="66"/>
      <c r="E83" s="64"/>
      <c r="F83" s="59">
        <v>84471.53</v>
      </c>
      <c r="G83" s="61">
        <f t="shared" si="4"/>
        <v>0</v>
      </c>
    </row>
    <row r="84" spans="1:16">
      <c r="A84" s="48" t="s">
        <v>169</v>
      </c>
    </row>
    <row r="85" spans="1:16">
      <c r="A85" s="48" t="s">
        <v>170</v>
      </c>
    </row>
    <row r="91" spans="1:16" ht="11.25">
      <c r="A91" s="82" t="s">
        <v>171</v>
      </c>
      <c r="B91" s="82"/>
      <c r="C91" s="82"/>
      <c r="D91" s="82" t="s">
        <v>172</v>
      </c>
      <c r="E91" s="82"/>
      <c r="F91" s="82"/>
      <c r="G91" s="82" t="s">
        <v>173</v>
      </c>
    </row>
    <row r="92" spans="1:16" ht="11.25">
      <c r="A92" s="82" t="s">
        <v>174</v>
      </c>
      <c r="B92" s="82"/>
      <c r="C92" s="82"/>
      <c r="D92" s="82" t="s">
        <v>175</v>
      </c>
      <c r="E92" s="82"/>
      <c r="F92" s="82"/>
      <c r="G92" s="82" t="s">
        <v>176</v>
      </c>
    </row>
  </sheetData>
  <mergeCells count="29">
    <mergeCell ref="H33:I33"/>
    <mergeCell ref="H34:I34"/>
    <mergeCell ref="H36:I36"/>
    <mergeCell ref="H37:I37"/>
    <mergeCell ref="H38:I38"/>
    <mergeCell ref="H25:I25"/>
    <mergeCell ref="H26:I26"/>
    <mergeCell ref="H27:I27"/>
    <mergeCell ref="H28:I28"/>
    <mergeCell ref="H29:I29"/>
    <mergeCell ref="H32:I32"/>
    <mergeCell ref="H17:I17"/>
    <mergeCell ref="H18:I18"/>
    <mergeCell ref="H19:I19"/>
    <mergeCell ref="H20:I20"/>
    <mergeCell ref="H23:I23"/>
    <mergeCell ref="H24:I24"/>
    <mergeCell ref="H11:I11"/>
    <mergeCell ref="H12:I12"/>
    <mergeCell ref="H13:I13"/>
    <mergeCell ref="H14:I14"/>
    <mergeCell ref="H15:I15"/>
    <mergeCell ref="H16:I16"/>
    <mergeCell ref="H5:I5"/>
    <mergeCell ref="H6:I6"/>
    <mergeCell ref="H7:I7"/>
    <mergeCell ref="H8:I8"/>
    <mergeCell ref="H9:I9"/>
    <mergeCell ref="H10:I10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2:J47"/>
  <sheetViews>
    <sheetView tabSelected="1" workbookViewId="0"/>
  </sheetViews>
  <sheetFormatPr defaultRowHeight="15"/>
  <cols>
    <col min="1" max="1" width="3" bestFit="1" customWidth="1"/>
    <col min="4" max="4" width="13.5703125" bestFit="1" customWidth="1"/>
    <col min="5" max="5" width="12.5703125" style="1" bestFit="1" customWidth="1"/>
    <col min="6" max="6" width="12.5703125" style="6" bestFit="1" customWidth="1"/>
    <col min="7" max="7" width="10.7109375" bestFit="1" customWidth="1"/>
    <col min="10" max="10" width="4.5703125" bestFit="1" customWidth="1"/>
  </cols>
  <sheetData>
    <row r="2" spans="1:9">
      <c r="B2" s="12" t="s">
        <v>78</v>
      </c>
    </row>
    <row r="3" spans="1:9">
      <c r="E3" s="21" t="s">
        <v>79</v>
      </c>
      <c r="F3" s="21" t="s">
        <v>80</v>
      </c>
    </row>
    <row r="4" spans="1:9">
      <c r="A4">
        <v>1</v>
      </c>
      <c r="B4" s="3" t="s">
        <v>37</v>
      </c>
      <c r="C4" s="3"/>
      <c r="D4" s="3" t="s">
        <v>38</v>
      </c>
      <c r="E4" s="4">
        <v>2076.46</v>
      </c>
      <c r="F4" s="5">
        <f>E4</f>
        <v>2076.46</v>
      </c>
      <c r="G4" s="20">
        <v>44196</v>
      </c>
      <c r="H4" s="3"/>
      <c r="I4" s="3"/>
    </row>
    <row r="5" spans="1:9">
      <c r="B5" t="s">
        <v>37</v>
      </c>
    </row>
    <row r="6" spans="1:9">
      <c r="A6">
        <v>2</v>
      </c>
      <c r="B6" s="3" t="s">
        <v>39</v>
      </c>
      <c r="C6" s="3"/>
      <c r="D6" s="3"/>
      <c r="E6" s="4">
        <v>851322.89</v>
      </c>
      <c r="F6" s="7">
        <f>E6</f>
        <v>851322.89</v>
      </c>
      <c r="G6" s="3" t="s">
        <v>40</v>
      </c>
      <c r="H6" s="3"/>
      <c r="I6" s="3"/>
    </row>
    <row r="8" spans="1:9">
      <c r="A8">
        <v>3</v>
      </c>
      <c r="B8" s="3" t="s">
        <v>41</v>
      </c>
      <c r="C8" s="3"/>
      <c r="D8" s="3"/>
      <c r="E8" s="4">
        <v>1069161.33</v>
      </c>
      <c r="F8" s="7">
        <f>E8</f>
        <v>1069161.33</v>
      </c>
      <c r="G8" s="4" t="s">
        <v>42</v>
      </c>
      <c r="H8" s="3"/>
      <c r="I8" s="3"/>
    </row>
    <row r="10" spans="1:9">
      <c r="B10" t="s">
        <v>43</v>
      </c>
      <c r="G10" t="s">
        <v>44</v>
      </c>
    </row>
    <row r="11" spans="1:9">
      <c r="A11">
        <v>4</v>
      </c>
      <c r="B11" s="8" t="s">
        <v>37</v>
      </c>
      <c r="C11" s="8"/>
      <c r="D11" s="8"/>
      <c r="E11" s="9">
        <v>6265017.8700000001</v>
      </c>
      <c r="F11" s="10">
        <f>E11</f>
        <v>6265017.8700000001</v>
      </c>
      <c r="G11" s="3"/>
      <c r="H11" s="3"/>
      <c r="I11" s="3"/>
    </row>
    <row r="13" spans="1:9">
      <c r="B13" t="s">
        <v>45</v>
      </c>
      <c r="G13" t="s">
        <v>46</v>
      </c>
    </row>
    <row r="14" spans="1:9">
      <c r="A14">
        <v>5</v>
      </c>
      <c r="B14" s="11" t="s">
        <v>47</v>
      </c>
      <c r="C14" s="3"/>
      <c r="D14" s="3"/>
      <c r="E14" s="4">
        <v>744735</v>
      </c>
      <c r="F14" s="7">
        <f>E14</f>
        <v>744735</v>
      </c>
      <c r="G14" s="3"/>
      <c r="H14" s="3"/>
      <c r="I14" s="3"/>
    </row>
    <row r="16" spans="1:9">
      <c r="A16">
        <v>6</v>
      </c>
      <c r="B16" t="s">
        <v>48</v>
      </c>
      <c r="E16" s="1">
        <v>33215.879999999997</v>
      </c>
      <c r="G16" t="s">
        <v>49</v>
      </c>
    </row>
    <row r="17" spans="1:10">
      <c r="A17">
        <v>7</v>
      </c>
      <c r="B17" t="s">
        <v>50</v>
      </c>
      <c r="E17" s="1">
        <v>4562648.12</v>
      </c>
      <c r="G17" t="s">
        <v>51</v>
      </c>
    </row>
    <row r="18" spans="1:10">
      <c r="A18">
        <v>8</v>
      </c>
      <c r="B18" t="s">
        <v>52</v>
      </c>
      <c r="E18" s="1">
        <v>5340562.95</v>
      </c>
      <c r="G18" t="s">
        <v>53</v>
      </c>
    </row>
    <row r="19" spans="1:10">
      <c r="A19">
        <v>9</v>
      </c>
      <c r="B19" t="s">
        <v>54</v>
      </c>
      <c r="E19" s="1">
        <v>93741.67</v>
      </c>
      <c r="G19" t="s">
        <v>55</v>
      </c>
    </row>
    <row r="20" spans="1:10">
      <c r="A20">
        <v>10</v>
      </c>
      <c r="B20" t="s">
        <v>56</v>
      </c>
      <c r="E20" s="1">
        <v>62780.95</v>
      </c>
      <c r="G20" t="s">
        <v>57</v>
      </c>
    </row>
    <row r="21" spans="1:10">
      <c r="A21">
        <v>11</v>
      </c>
      <c r="B21" t="s">
        <v>58</v>
      </c>
      <c r="E21" s="1">
        <v>172065.18</v>
      </c>
      <c r="G21" t="s">
        <v>59</v>
      </c>
    </row>
    <row r="22" spans="1:10">
      <c r="B22" s="3" t="s">
        <v>60</v>
      </c>
      <c r="C22" s="3"/>
      <c r="D22" s="3"/>
      <c r="E22" s="4"/>
      <c r="F22" s="5">
        <f>SUM(E16:E21)</f>
        <v>10265014.749999998</v>
      </c>
      <c r="G22" s="3">
        <v>4230</v>
      </c>
      <c r="H22" s="3"/>
      <c r="I22" s="16">
        <f>10265014.75</f>
        <v>10265014.75</v>
      </c>
      <c r="J22" s="17">
        <f>F22-I22</f>
        <v>0</v>
      </c>
    </row>
    <row r="24" spans="1:10">
      <c r="B24" s="3" t="s">
        <v>61</v>
      </c>
      <c r="C24" s="3"/>
      <c r="D24" s="3"/>
      <c r="E24" s="4"/>
      <c r="F24" s="7">
        <f>E24</f>
        <v>0</v>
      </c>
      <c r="G24" s="3"/>
      <c r="H24" s="3"/>
      <c r="I24" s="3"/>
    </row>
    <row r="25" spans="1:10">
      <c r="A25">
        <v>12</v>
      </c>
      <c r="B25" s="3" t="s">
        <v>62</v>
      </c>
      <c r="C25" s="3"/>
      <c r="D25" s="3"/>
      <c r="E25" s="4">
        <v>311.72000000000003</v>
      </c>
      <c r="F25" s="7">
        <f>E25</f>
        <v>311.72000000000003</v>
      </c>
      <c r="G25" s="3" t="s">
        <v>59</v>
      </c>
      <c r="H25" s="3"/>
      <c r="I25" s="3"/>
    </row>
    <row r="26" spans="1:10">
      <c r="G26">
        <v>4236</v>
      </c>
      <c r="H26" s="17">
        <f>311.72-F25</f>
        <v>0</v>
      </c>
    </row>
    <row r="28" spans="1:10">
      <c r="A28">
        <v>13</v>
      </c>
      <c r="B28" t="s">
        <v>63</v>
      </c>
      <c r="E28" s="1">
        <v>1017416.63</v>
      </c>
      <c r="G28" t="s">
        <v>64</v>
      </c>
    </row>
    <row r="29" spans="1:10">
      <c r="A29">
        <v>14</v>
      </c>
      <c r="B29" t="s">
        <v>65</v>
      </c>
      <c r="E29" s="1">
        <v>1505303.57</v>
      </c>
      <c r="G29" t="s">
        <v>66</v>
      </c>
    </row>
    <row r="30" spans="1:10">
      <c r="A30">
        <v>15</v>
      </c>
      <c r="B30" t="s">
        <v>67</v>
      </c>
      <c r="E30" s="1">
        <v>3674392.71</v>
      </c>
      <c r="G30" t="s">
        <v>68</v>
      </c>
    </row>
    <row r="31" spans="1:10">
      <c r="A31">
        <v>16</v>
      </c>
      <c r="B31" t="s">
        <v>69</v>
      </c>
      <c r="E31" s="1">
        <v>4216091.5</v>
      </c>
      <c r="G31" s="1" t="s">
        <v>70</v>
      </c>
    </row>
    <row r="32" spans="1:10">
      <c r="A32">
        <v>17</v>
      </c>
      <c r="B32" s="12" t="s">
        <v>71</v>
      </c>
      <c r="E32" s="1">
        <v>5917.33</v>
      </c>
      <c r="G32" t="s">
        <v>72</v>
      </c>
    </row>
    <row r="33" spans="1:9">
      <c r="A33">
        <v>18</v>
      </c>
      <c r="B33" s="13" t="s">
        <v>73</v>
      </c>
      <c r="E33" s="1">
        <v>3136580.38</v>
      </c>
      <c r="G33" s="1" t="s">
        <v>74</v>
      </c>
    </row>
    <row r="34" spans="1:9">
      <c r="B34" s="3" t="s">
        <v>75</v>
      </c>
      <c r="C34" s="3"/>
      <c r="D34" s="3"/>
      <c r="E34" s="4"/>
      <c r="F34" s="5">
        <f>SUM(E28:E33)</f>
        <v>13555702.120000001</v>
      </c>
      <c r="G34" s="3">
        <v>4228</v>
      </c>
      <c r="H34" s="3">
        <v>9671</v>
      </c>
      <c r="I34" s="16">
        <f>13421635.39+134066.73</f>
        <v>13555702.120000001</v>
      </c>
    </row>
    <row r="35" spans="1:9">
      <c r="B35" t="s">
        <v>76</v>
      </c>
    </row>
    <row r="36" spans="1:9">
      <c r="A36">
        <v>19</v>
      </c>
      <c r="B36" s="14" t="s">
        <v>71</v>
      </c>
      <c r="C36" s="3"/>
      <c r="D36" s="3"/>
      <c r="E36" s="4">
        <v>277943.90000000002</v>
      </c>
      <c r="F36" s="7">
        <f>E36</f>
        <v>277943.90000000002</v>
      </c>
      <c r="G36" s="3" t="s">
        <v>72</v>
      </c>
      <c r="H36" s="3"/>
      <c r="I36" s="3"/>
    </row>
    <row r="37" spans="1:9">
      <c r="B37" t="s">
        <v>77</v>
      </c>
      <c r="G37">
        <v>4231</v>
      </c>
    </row>
    <row r="38" spans="1:9">
      <c r="A38">
        <v>20</v>
      </c>
      <c r="B38" s="14" t="s">
        <v>71</v>
      </c>
      <c r="C38" s="3"/>
      <c r="D38" s="3"/>
      <c r="E38" s="4">
        <v>675535.7</v>
      </c>
      <c r="F38" s="7">
        <f>E38</f>
        <v>675535.7</v>
      </c>
      <c r="G38" s="3"/>
      <c r="H38" s="3"/>
      <c r="I38" s="3"/>
    </row>
    <row r="39" spans="1:9">
      <c r="E39" s="2">
        <f>SUM(E3:E38)</f>
        <v>33706821.739999995</v>
      </c>
      <c r="F39" s="2">
        <f>SUM(F3:F38)</f>
        <v>33706821.739999995</v>
      </c>
    </row>
    <row r="41" spans="1:9">
      <c r="E41" s="18" t="s">
        <v>1336</v>
      </c>
      <c r="F41" s="2">
        <v>33706821.740000002</v>
      </c>
      <c r="G41" s="19">
        <v>44196</v>
      </c>
    </row>
    <row r="42" spans="1:9">
      <c r="F42" s="15">
        <f>F41-F39</f>
        <v>0</v>
      </c>
    </row>
    <row r="43" spans="1:9">
      <c r="F43" s="15"/>
    </row>
    <row r="44" spans="1:9">
      <c r="F44" s="15"/>
    </row>
    <row r="45" spans="1:9">
      <c r="F45" s="15"/>
    </row>
    <row r="46" spans="1:9">
      <c r="B46" s="82" t="s">
        <v>171</v>
      </c>
      <c r="C46" s="6"/>
      <c r="D46" s="6"/>
      <c r="E46" s="82" t="s">
        <v>172</v>
      </c>
      <c r="G46" s="6"/>
      <c r="H46" s="82" t="s">
        <v>173</v>
      </c>
      <c r="I46" s="6"/>
    </row>
    <row r="47" spans="1:9">
      <c r="B47" s="82" t="s">
        <v>174</v>
      </c>
      <c r="C47" s="6"/>
      <c r="D47" s="6"/>
      <c r="E47" s="82" t="s">
        <v>175</v>
      </c>
      <c r="G47" s="6"/>
      <c r="H47" s="82" t="s">
        <v>176</v>
      </c>
      <c r="I47" s="6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BalOrç</vt:lpstr>
      <vt:lpstr>BalPatr</vt:lpstr>
      <vt:lpstr>BalFin</vt:lpstr>
      <vt:lpstr>DVP</vt:lpstr>
      <vt:lpstr>DFC</vt:lpstr>
      <vt:lpstr>DFC-Detalhado</vt:lpstr>
      <vt:lpstr>Verif_Conciliações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2021-04-30T13:24:00Z</cp:lastPrinted>
  <dcterms:created xsi:type="dcterms:W3CDTF">2021-01-19T16:30:30Z</dcterms:created>
  <dcterms:modified xsi:type="dcterms:W3CDTF">2021-04-30T13:25:24Z</dcterms:modified>
</cp:coreProperties>
</file>