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35" windowHeight="7365"/>
  </bookViews>
  <sheets>
    <sheet name="RREO" sheetId="1" r:id="rId1"/>
    <sheet name="RGF" sheetId="3" r:id="rId2"/>
  </sheets>
  <calcPr calcId="145621"/>
</workbook>
</file>

<file path=xl/calcChain.xml><?xml version="1.0" encoding="utf-8"?>
<calcChain xmlns="http://schemas.openxmlformats.org/spreadsheetml/2006/main">
  <c r="B15" i="3" l="1"/>
  <c r="B14" i="3"/>
  <c r="C13" i="3"/>
  <c r="B10" i="3"/>
  <c r="D32" i="1"/>
</calcChain>
</file>

<file path=xl/sharedStrings.xml><?xml version="1.0" encoding="utf-8"?>
<sst xmlns="http://schemas.openxmlformats.org/spreadsheetml/2006/main" count="161" uniqueCount="131">
  <si>
    <t>Prefeitura Municipal de Cacapava do Sul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</si>
  <si>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</si>
  <si>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</si>
  <si>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</si>
  <si>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LRF, Art. 48 - Anexo XIV</t>
  </si>
  <si>
    <t>R$ 1,00</t>
  </si>
  <si>
    <t>BALANÇO ORÇAMENTÁRIO</t>
  </si>
  <si>
    <t>Até o bimestre</t>
  </si>
  <si>
    <t>RECEITAS</t>
  </si>
  <si>
    <t>Previsão Inicial da Receita</t>
  </si>
  <si>
    <t>Previsão Atualizada da Receita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</si>
  <si>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</si>
  <si>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</si>
  <si>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</si>
  <si>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</si>
  <si>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</si>
  <si>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</si>
  <si>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Créditos Adicionais</t>
  </si>
  <si>
    <t>Dotação Atualizada</t>
  </si>
  <si>
    <t>Despesas Empenhadas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</si>
  <si>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</si>
  <si>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</si>
  <si>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</si>
  <si>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</si>
  <si>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</si>
  <si>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RECEITAS E DESPESAS DOS REGIMES DE PREVIDÊNCIA</t>
  </si>
  <si>
    <t>Regime Próprio de Previdência Social dos Servidores Públicos</t>
  </si>
  <si>
    <t>Receitas Previdenciárias Realizadas(IV)</t>
  </si>
  <si>
    <t>Resultado Previdenciário (VI)=(IV-V)</t>
  </si>
  <si>
    <t>RESULTADOS NOMINAL E PRIMÁRIO</t>
  </si>
  <si>
    <t>Meta Fixada no</t>
  </si>
  <si>
    <t>Resultado Apurado</t>
  </si>
  <si>
    <t>% em Relação a Meta</t>
  </si>
  <si>
    <t>Anexo de Metas</t>
  </si>
  <si>
    <t>Até o Bimestre</t>
  </si>
  <si>
    <t>Fiscais da LDO</t>
  </si>
  <si>
    <t>(a)</t>
  </si>
  <si>
    <t>(b)</t>
  </si>
  <si>
    <t>(b/a)</t>
  </si>
  <si>
    <t>Resultado Nominal</t>
  </si>
  <si>
    <t>Resultado Primário</t>
  </si>
  <si>
    <t>RESTOS A PAGAR POR PODER E MINISTÉRIO PÚBLICO</t>
  </si>
  <si>
    <t>Inscrição</t>
  </si>
  <si>
    <t>Cancelamento</t>
  </si>
  <si>
    <t>Pagamento</t>
  </si>
  <si>
    <t>Saldo</t>
  </si>
  <si>
    <t>até o bimestre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</si>
  <si>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</si>
  <si>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</si>
  <si>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</si>
  <si>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</si>
  <si>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</si>
  <si>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</si>
  <si>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</si>
  <si>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DE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</si>
  <si>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</si>
  <si>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</si>
  <si>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</si>
  <si>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</si>
  <si>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</si>
  <si>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</si>
  <si>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60% do FUNDEB na Remuneração do Magistério com Ensino Fundamental e Médio</t>
  </si>
  <si>
    <t>Mínimo Anual de 60% do FUNDEB na Remuneração do Magistério com Ensino Infantil e Ensino Fundamental</t>
  </si>
  <si>
    <t>RECEITAS DE OPERAÇÕES DE CRÉDITO E DESPESAS DE CAPITAL</t>
  </si>
  <si>
    <t>Valor apurado até o bimestre</t>
  </si>
  <si>
    <t>Saldo Não Realizado</t>
  </si>
  <si>
    <t>Receitas de Operações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</si>
  <si>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</si>
  <si>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</si>
  <si>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</si>
  <si>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</si>
  <si>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</si>
  <si>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</si>
  <si>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Receitas Previdenciárias (IV)</t>
  </si>
  <si>
    <t>Despesas Previdenciárias (V)</t>
  </si>
  <si>
    <t>Resultado Previdenciário (IV-V)</t>
  </si>
  <si>
    <t>RECEITA DA ALIENAÇÃO DE ATIVOS E APLICAÇÃO DOS RECURSOS</t>
  </si>
  <si>
    <t>Saldo a Realizar</t>
  </si>
  <si>
    <t>Receita de Capital Resultante da Alienação de Ativos</t>
  </si>
  <si>
    <t>Aplicação dos Recursos da Alienação de Ativos</t>
  </si>
  <si>
    <t>DESPESAS DE CARÁTER CONTINUADO DERIVADAS DE PPP</t>
  </si>
  <si>
    <t>Valor Apurado no Exercício Corrente</t>
  </si>
  <si>
    <t>Total das Despesas/RCL (%)</t>
  </si>
  <si>
    <t>Otomar Oleques Vivian                      Flavio Augusto Soares Barreiro                               Arlei Lopes Souza</t>
  </si>
  <si>
    <t>Prefeito Municipal                                Secret. de Munic. da Fazenda                           Contador: CRC/RS:068452/0-6</t>
  </si>
  <si>
    <t>CPF: 232.047.880-91                               CPF: 160.810.809-00                                 CPF: 610.320.420-87</t>
  </si>
  <si>
    <t>Janeiro a Dezembro 2015/Bimestre Novembro-Dezembro</t>
  </si>
  <si>
    <t>Despesas Executadas</t>
  </si>
  <si>
    <t>Liquidadas</t>
  </si>
  <si>
    <t>Inscritas em Restos a Pagar Não Processados</t>
  </si>
  <si>
    <t>Despesas Previdenciárias Executadas(V)</t>
  </si>
  <si>
    <t>Inscritos em Restos a Pagar Não Processados</t>
  </si>
  <si>
    <t>PERCENTUAL DE APLICAÇÃO EM AÇÕES E SERVIÇOS PÚBLICOS DE SAÚDE SOBRE A RECEITA DE IMPOSTOS LÍQUIDA E TRANSFERÊNCIAS CONSTITUCIONAIS E LEGAIS (VII%) = (VIi / IIIb x 100) - LIMITE CONSTITUCIONAL 15% 4 e 5</t>
  </si>
  <si>
    <t>FONTE: PRONIM RF - Responsabilidade Fiscal, SECRETARIA DE MUNICÍPIO DA FAZENDA, 26/Jan/2016, 11h e 47m.</t>
  </si>
  <si>
    <t>Nota: Durante o exercício, somente as despesas liquidadas são consideradas executadas. No encerramento do exercício, as despesas não liquidadas inscritas em restos</t>
  </si>
  <si>
    <t>a pagar não processados são também consideradas executadas. Dessa forma, para maior transparência, as despesas executadas estão segregadas em:</t>
  </si>
  <si>
    <t xml:space="preserve">    a) Despesas liquidadas, consideradas aquelas em que houve a entrega do material ou serviço nos termos do art. 63 da Lei 4.320/64;</t>
  </si>
  <si>
    <t xml:space="preserve">    b) Despesas empenhadas mas não liquidadas, inscritas em Restos a Pagar não processados, consideradas liquidadadas no encerramento do exercício, por força do</t>
  </si>
  <si>
    <t xml:space="preserve">    art. 35, inciso II da Lei 4.320/64.</t>
  </si>
  <si>
    <t>Prefeitura Municipal de Cacapava do Sul - RS  -  Poder Executivo</t>
  </si>
  <si>
    <t>Relatório de Gestão Fiscal</t>
  </si>
  <si>
    <t>Demonstrativo Simplificado do Relatório de Gestão Fiscal</t>
  </si>
  <si>
    <t>2º Semestre de 2015</t>
  </si>
  <si>
    <t>LRF, Art. 48 - Anexo VI</t>
  </si>
  <si>
    <t>RECEITA CORRENTE LÍQUIDA</t>
  </si>
  <si>
    <t>VALOR ATÉ O BIMESTRE</t>
  </si>
  <si>
    <t>DESPESA COM PESSOAL</t>
  </si>
  <si>
    <t>VALOR</t>
  </si>
  <si>
    <t>% SOBRE A RCL</t>
  </si>
  <si>
    <t>Despesa Total com Pessoal DTP</t>
  </si>
  <si>
    <t>Limite Máximo (incisos I,II e III, art. 20 da LRF) - 54,00</t>
  </si>
  <si>
    <t>Limite Prudencial (§ único, art. 22 da LRF) - 51,30</t>
  </si>
  <si>
    <t>DÍVIDA CONSOLIDADA</t>
  </si>
  <si>
    <t>Dívida Consolidada Líquida</t>
  </si>
  <si>
    <t>Limite Definido por Resolução do Senado Federal</t>
  </si>
  <si>
    <t>GARANTIAS DE VALORES</t>
  </si>
  <si>
    <t>Total das Garantias</t>
  </si>
  <si>
    <t>OPERAÇÕES DE CRÉDITO</t>
  </si>
  <si>
    <t>Operações de Crédito Internas e Externas</t>
  </si>
  <si>
    <t>Operações de Crédito por Antecipação da Receita</t>
  </si>
  <si>
    <t>Limite Definido pelo Senado Federal para Operações de</t>
  </si>
  <si>
    <t>Crédito Internas e Externas</t>
  </si>
  <si>
    <t>Crédito por Antecipação da Receita</t>
  </si>
  <si>
    <t>RESTOS A PAGAR</t>
  </si>
  <si>
    <t>INSCRIÇÃO EM RESTOS A PAGAR NÃO PROCESSADOS DO EXERCÍCIO</t>
  </si>
  <si>
    <t>DISPONIBILIDADE DE CAIXA LÍQUIDA(ANTES DA INSCRIÇÃO EM RESTOS A PAGAR NÃO PROCESSADOS DO EXERCÍCIO</t>
  </si>
  <si>
    <t>Valor Total</t>
  </si>
  <si>
    <t>FONTE: PRONIM RF - Responsabilidade Fiscal, SECRETARIA DE MUNICÍPIO DA FAZENDA, 26/Jan/2016, 15h e 29m.</t>
  </si>
  <si>
    <t>Otomar Oleques Vivian                          Flavio Augusto Soares Barreiro                       Arlei Lopes Souza</t>
  </si>
  <si>
    <t>Prefeito Municipal                            Secret. de Munic. da Fazenda                   Contador: CRC/RS:068452/0-6</t>
  </si>
  <si>
    <t>CPF: 232.047.880-91                          CPF: 160.810.809-00                                    CPF: 610.320.420-87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</si>
</sst>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,###,###,##0.00"/>
    <numFmt numFmtId="165" formatCode="##0.00"/>
    <numFmt numFmtId="166" formatCode="_(* #,##0.00_);_(* \(#,##0.00\);_(* &quot;-&quot;??_);_(@_)"/>
    <numFmt numFmtId="167" formatCode="_(\ #,##0.00_);_(\ \-#,##0.00_);_(\ \-\ ??_);_(@_)"/>
    <numFmt numFmtId="168" formatCode="#,##0.00_ ;\-#,##0.00\ "/>
  </numFmts>
  <fonts count="2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u/>
      <sz val="8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90">
    <xf numFmtId="0" fontId="0" fillId="0" borderId="0"/>
    <xf numFmtId="0" fontId="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4" borderId="0" applyNumberFormat="0" applyBorder="0" applyAlignment="0" applyProtection="0"/>
    <xf numFmtId="0" fontId="11" fillId="16" borderId="13" applyNumberFormat="0" applyAlignment="0" applyProtection="0"/>
    <xf numFmtId="0" fontId="12" fillId="17" borderId="14" applyNumberFormat="0" applyAlignment="0" applyProtection="0"/>
    <xf numFmtId="0" fontId="13" fillId="0" borderId="15" applyNumberFormat="0" applyFill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4" fillId="7" borderId="13" applyNumberFormat="0" applyAlignment="0" applyProtection="0"/>
    <xf numFmtId="0" fontId="15" fillId="3" borderId="0" applyNumberFormat="0" applyBorder="0" applyAlignment="0" applyProtection="0"/>
    <xf numFmtId="0" fontId="16" fillId="22" borderId="0" applyNumberFormat="0" applyBorder="0" applyAlignment="0" applyProtection="0"/>
    <xf numFmtId="0" fontId="6" fillId="0" borderId="0"/>
    <xf numFmtId="0" fontId="8" fillId="23" borderId="16" applyNumberFormat="0" applyFont="0" applyAlignment="0" applyProtection="0"/>
    <xf numFmtId="9" fontId="6" fillId="0" borderId="0" applyFont="0" applyFill="0" applyBorder="0" applyAlignment="0" applyProtection="0"/>
    <xf numFmtId="0" fontId="17" fillId="16" borderId="1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22" fillId="0" borderId="19" applyNumberFormat="0" applyFill="0" applyAlignment="0" applyProtection="0"/>
    <xf numFmtId="0" fontId="23" fillId="0" borderId="20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21" applyNumberFormat="0" applyFill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4" borderId="0" applyNumberFormat="0" applyBorder="0" applyAlignment="0" applyProtection="0"/>
    <xf numFmtId="0" fontId="11" fillId="16" borderId="13" applyNumberFormat="0" applyAlignment="0" applyProtection="0"/>
    <xf numFmtId="0" fontId="12" fillId="17" borderId="14" applyNumberFormat="0" applyAlignment="0" applyProtection="0"/>
    <xf numFmtId="0" fontId="13" fillId="0" borderId="15" applyNumberFormat="0" applyFill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4" fillId="7" borderId="13" applyNumberFormat="0" applyAlignment="0" applyProtection="0"/>
    <xf numFmtId="0" fontId="15" fillId="3" borderId="0" applyNumberFormat="0" applyBorder="0" applyAlignment="0" applyProtection="0"/>
    <xf numFmtId="0" fontId="16" fillId="22" borderId="0" applyNumberFormat="0" applyBorder="0" applyAlignment="0" applyProtection="0"/>
    <xf numFmtId="0" fontId="8" fillId="23" borderId="16" applyNumberFormat="0" applyFont="0" applyAlignment="0" applyProtection="0"/>
    <xf numFmtId="0" fontId="17" fillId="16" borderId="17" applyNumberFormat="0" applyAlignment="0" applyProtection="0"/>
    <xf numFmtId="166" fontId="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22" fillId="0" borderId="19" applyNumberFormat="0" applyFill="0" applyAlignment="0" applyProtection="0"/>
    <xf numFmtId="0" fontId="23" fillId="0" borderId="20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21" applyNumberFormat="0" applyFill="0" applyAlignment="0" applyProtection="0"/>
  </cellStyleXfs>
  <cellXfs count="105">
    <xf numFmtId="0" fontId="0" fillId="0" borderId="0" xfId="0"/>
    <xf numFmtId="0" fontId="1" fillId="0" borderId="0" xfId="0" applyFont="1" applyAlignment="1">
      <alignment horizontal="justify" vertical="justify"/>
    </xf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4" fillId="0" borderId="5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0" fillId="0" borderId="5" xfId="0" applyBorder="1"/>
    <xf numFmtId="9" fontId="3" fillId="0" borderId="3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0" fontId="0" fillId="0" borderId="4" xfId="0" applyBorder="1"/>
    <xf numFmtId="0" fontId="0" fillId="0" borderId="7" xfId="0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5" fillId="0" borderId="22" xfId="0" applyFont="1" applyBorder="1" applyAlignment="1">
      <alignment horizontal="center"/>
    </xf>
    <xf numFmtId="0" fontId="3" fillId="0" borderId="22" xfId="0" applyFont="1" applyBorder="1" applyAlignment="1">
      <alignment horizontal="left"/>
    </xf>
    <xf numFmtId="0" fontId="5" fillId="0" borderId="23" xfId="0" applyFont="1" applyBorder="1" applyAlignment="1">
      <alignment horizontal="right"/>
    </xf>
    <xf numFmtId="0" fontId="5" fillId="0" borderId="24" xfId="0" applyFont="1" applyBorder="1" applyAlignment="1">
      <alignment horizontal="right"/>
    </xf>
    <xf numFmtId="168" fontId="0" fillId="0" borderId="0" xfId="0" applyNumberFormat="1"/>
    <xf numFmtId="167" fontId="3" fillId="0" borderId="23" xfId="0" applyNumberFormat="1" applyFont="1" applyBorder="1" applyAlignment="1">
      <alignment horizontal="right"/>
    </xf>
    <xf numFmtId="167" fontId="3" fillId="0" borderId="24" xfId="0" applyNumberFormat="1" applyFont="1" applyBorder="1" applyAlignment="1">
      <alignment horizontal="right"/>
    </xf>
    <xf numFmtId="0" fontId="3" fillId="0" borderId="25" xfId="0" applyFont="1" applyBorder="1" applyAlignment="1">
      <alignment horizontal="left"/>
    </xf>
    <xf numFmtId="167" fontId="3" fillId="0" borderId="26" xfId="0" applyNumberFormat="1" applyFont="1" applyBorder="1" applyAlignment="1">
      <alignment horizontal="right"/>
    </xf>
    <xf numFmtId="167" fontId="3" fillId="0" borderId="27" xfId="0" applyNumberFormat="1" applyFont="1" applyBorder="1" applyAlignment="1">
      <alignment horizontal="right"/>
    </xf>
    <xf numFmtId="0" fontId="3" fillId="0" borderId="28" xfId="0" applyFont="1" applyBorder="1" applyAlignment="1">
      <alignment horizontal="left"/>
    </xf>
    <xf numFmtId="167" fontId="3" fillId="0" borderId="29" xfId="0" applyNumberFormat="1" applyFont="1" applyBorder="1" applyAlignment="1">
      <alignment horizontal="right"/>
    </xf>
    <xf numFmtId="167" fontId="3" fillId="0" borderId="30" xfId="0" applyNumberFormat="1" applyFont="1" applyBorder="1" applyAlignment="1">
      <alignment horizontal="right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2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left" vertical="top" wrapText="1"/>
    </xf>
    <xf numFmtId="167" fontId="5" fillId="0" borderId="32" xfId="0" applyNumberFormat="1" applyFont="1" applyBorder="1" applyAlignment="1">
      <alignment horizontal="center" vertical="center" wrapText="1"/>
    </xf>
    <xf numFmtId="167" fontId="5" fillId="0" borderId="3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justify"/>
    </xf>
    <xf numFmtId="0" fontId="0" fillId="0" borderId="3" xfId="0" applyBorder="1" applyAlignment="1">
      <alignment horizontal="justify"/>
    </xf>
    <xf numFmtId="0" fontId="0" fillId="0" borderId="5" xfId="0" applyBorder="1" applyAlignment="1">
      <alignment horizontal="justify"/>
    </xf>
    <xf numFmtId="0" fontId="0" fillId="0" borderId="6" xfId="0" applyBorder="1" applyAlignment="1">
      <alignment horizontal="justify"/>
    </xf>
    <xf numFmtId="164" fontId="3" fillId="0" borderId="4" xfId="0" applyNumberFormat="1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0" fillId="0" borderId="11" xfId="0" applyBorder="1" applyAlignment="1"/>
    <xf numFmtId="0" fontId="0" fillId="0" borderId="12" xfId="0" applyBorder="1" applyAlignment="1"/>
    <xf numFmtId="0" fontId="1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5" fontId="3" fillId="0" borderId="6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0" fontId="0" fillId="0" borderId="6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7" fontId="3" fillId="0" borderId="23" xfId="0" applyNumberFormat="1" applyFont="1" applyBorder="1" applyAlignment="1">
      <alignment horizontal="right"/>
    </xf>
    <xf numFmtId="167" fontId="3" fillId="0" borderId="24" xfId="0" applyNumberFormat="1" applyFont="1" applyBorder="1" applyAlignment="1">
      <alignment horizontal="right"/>
    </xf>
    <xf numFmtId="0" fontId="1" fillId="0" borderId="34" xfId="0" applyFont="1" applyBorder="1" applyAlignment="1">
      <alignment horizontal="justify" wrapText="1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</cellXfs>
  <cellStyles count="90">
    <cellStyle name="20% - Ênfase1 2" xfId="2"/>
    <cellStyle name="20% - Ênfase1 3" xfId="48"/>
    <cellStyle name="20% - Ênfase2 2" xfId="3"/>
    <cellStyle name="20% - Ênfase2 3" xfId="49"/>
    <cellStyle name="20% - Ênfase3 2" xfId="4"/>
    <cellStyle name="20% - Ênfase3 3" xfId="50"/>
    <cellStyle name="20% - Ênfase4 2" xfId="5"/>
    <cellStyle name="20% - Ênfase4 3" xfId="51"/>
    <cellStyle name="20% - Ênfase5 2" xfId="6"/>
    <cellStyle name="20% - Ênfase5 3" xfId="52"/>
    <cellStyle name="20% - Ênfase6 2" xfId="7"/>
    <cellStyle name="20% - Ênfase6 3" xfId="53"/>
    <cellStyle name="40% - Ênfase1 2" xfId="8"/>
    <cellStyle name="40% - Ênfase1 3" xfId="54"/>
    <cellStyle name="40% - Ênfase2 2" xfId="9"/>
    <cellStyle name="40% - Ênfase2 3" xfId="55"/>
    <cellStyle name="40% - Ênfase3 2" xfId="10"/>
    <cellStyle name="40% - Ênfase3 3" xfId="56"/>
    <cellStyle name="40% - Ênfase4 2" xfId="11"/>
    <cellStyle name="40% - Ênfase4 3" xfId="57"/>
    <cellStyle name="40% - Ênfase5 2" xfId="12"/>
    <cellStyle name="40% - Ênfase5 3" xfId="58"/>
    <cellStyle name="40% - Ênfase6 2" xfId="13"/>
    <cellStyle name="40% - Ênfase6 3" xfId="59"/>
    <cellStyle name="60% - Ênfase1 2" xfId="14"/>
    <cellStyle name="60% - Ênfase1 3" xfId="60"/>
    <cellStyle name="60% - Ênfase2 2" xfId="15"/>
    <cellStyle name="60% - Ênfase2 3" xfId="61"/>
    <cellStyle name="60% - Ênfase3 2" xfId="16"/>
    <cellStyle name="60% - Ênfase3 3" xfId="62"/>
    <cellStyle name="60% - Ênfase4 2" xfId="17"/>
    <cellStyle name="60% - Ênfase4 3" xfId="63"/>
    <cellStyle name="60% - Ênfase5 2" xfId="18"/>
    <cellStyle name="60% - Ênfase5 3" xfId="64"/>
    <cellStyle name="60% - Ênfase6 2" xfId="19"/>
    <cellStyle name="60% - Ênfase6 3" xfId="65"/>
    <cellStyle name="Bom 2" xfId="20"/>
    <cellStyle name="Bom 3" xfId="66"/>
    <cellStyle name="Cálculo 2" xfId="21"/>
    <cellStyle name="Cálculo 3" xfId="67"/>
    <cellStyle name="Célula de Verificação 2" xfId="22"/>
    <cellStyle name="Célula de Verificação 3" xfId="68"/>
    <cellStyle name="Célula Vinculada 2" xfId="23"/>
    <cellStyle name="Célula Vinculada 3" xfId="69"/>
    <cellStyle name="Ênfase1 2" xfId="24"/>
    <cellStyle name="Ênfase1 3" xfId="70"/>
    <cellStyle name="Ênfase2 2" xfId="25"/>
    <cellStyle name="Ênfase2 3" xfId="71"/>
    <cellStyle name="Ênfase3 2" xfId="26"/>
    <cellStyle name="Ênfase3 3" xfId="72"/>
    <cellStyle name="Ênfase4 2" xfId="27"/>
    <cellStyle name="Ênfase4 3" xfId="73"/>
    <cellStyle name="Ênfase5 2" xfId="28"/>
    <cellStyle name="Ênfase5 3" xfId="74"/>
    <cellStyle name="Ênfase6 2" xfId="29"/>
    <cellStyle name="Ênfase6 3" xfId="75"/>
    <cellStyle name="Entrada 2" xfId="30"/>
    <cellStyle name="Entrada 3" xfId="76"/>
    <cellStyle name="Incorreto 2" xfId="31"/>
    <cellStyle name="Incorreto 3" xfId="77"/>
    <cellStyle name="Neutra 2" xfId="32"/>
    <cellStyle name="Neutra 3" xfId="78"/>
    <cellStyle name="Normal" xfId="0" builtinId="0"/>
    <cellStyle name="Normal 2" xfId="1"/>
    <cellStyle name="Normal 3" xfId="47"/>
    <cellStyle name="Normal 6" xfId="33"/>
    <cellStyle name="Nota 2" xfId="34"/>
    <cellStyle name="Nota 3" xfId="79"/>
    <cellStyle name="Porcentagem 3" xfId="35"/>
    <cellStyle name="Saída 2" xfId="36"/>
    <cellStyle name="Saída 3" xfId="80"/>
    <cellStyle name="Separador de milhares 3" xfId="81"/>
    <cellStyle name="Texto de Aviso 2" xfId="37"/>
    <cellStyle name="Texto de Aviso 3" xfId="82"/>
    <cellStyle name="Texto Explicativo 2" xfId="38"/>
    <cellStyle name="Texto Explicativo 3" xfId="83"/>
    <cellStyle name="Título 1 2" xfId="40"/>
    <cellStyle name="Título 1 3" xfId="85"/>
    <cellStyle name="Título 2 2" xfId="41"/>
    <cellStyle name="Título 2 3" xfId="86"/>
    <cellStyle name="Título 3 2" xfId="42"/>
    <cellStyle name="Título 3 3" xfId="87"/>
    <cellStyle name="Título 4 2" xfId="43"/>
    <cellStyle name="Título 4 3" xfId="88"/>
    <cellStyle name="Título 5" xfId="39"/>
    <cellStyle name="Título 6" xfId="84"/>
    <cellStyle name="Total 2" xfId="44"/>
    <cellStyle name="Total 3" xfId="89"/>
    <cellStyle name="Vírgula 2" xfId="45"/>
    <cellStyle name="Vírgula 3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5536"/>
  <sheetViews>
    <sheetView tabSelected="1" topLeftCell="A54" workbookViewId="0">
      <selection activeCell="G84" sqref="G84:G85"/>
    </sheetView>
  </sheetViews>
  <sheetFormatPr defaultColWidth="59.7109375" defaultRowHeight="15" x14ac:dyDescent="0.25"/>
  <cols>
    <col min="1" max="2" width="1.7109375" customWidth="1"/>
    <col min="3" max="3" width="50.42578125" customWidth="1"/>
    <col min="4" max="4" width="11.5703125" bestFit="1" customWidth="1"/>
    <col min="5" max="5" width="14" bestFit="1" customWidth="1"/>
    <col min="6" max="7" width="10.85546875" bestFit="1" customWidth="1"/>
    <col min="8" max="255" width="9.140625" customWidth="1"/>
    <col min="257" max="258" width="1.7109375" customWidth="1"/>
    <col min="259" max="259" width="50.42578125" customWidth="1"/>
    <col min="260" max="260" width="11.5703125" bestFit="1" customWidth="1"/>
    <col min="261" max="261" width="14" bestFit="1" customWidth="1"/>
    <col min="262" max="263" width="10.85546875" bestFit="1" customWidth="1"/>
    <col min="264" max="511" width="9.140625" customWidth="1"/>
    <col min="513" max="514" width="1.7109375" customWidth="1"/>
    <col min="515" max="515" width="50.42578125" customWidth="1"/>
    <col min="516" max="516" width="11.5703125" bestFit="1" customWidth="1"/>
    <col min="517" max="517" width="14" bestFit="1" customWidth="1"/>
    <col min="518" max="519" width="10.85546875" bestFit="1" customWidth="1"/>
    <col min="520" max="767" width="9.140625" customWidth="1"/>
    <col min="769" max="770" width="1.7109375" customWidth="1"/>
    <col min="771" max="771" width="50.42578125" customWidth="1"/>
    <col min="772" max="772" width="11.5703125" bestFit="1" customWidth="1"/>
    <col min="773" max="773" width="14" bestFit="1" customWidth="1"/>
    <col min="774" max="775" width="10.85546875" bestFit="1" customWidth="1"/>
    <col min="776" max="1023" width="9.140625" customWidth="1"/>
    <col min="1025" max="1026" width="1.7109375" customWidth="1"/>
    <col min="1027" max="1027" width="50.42578125" customWidth="1"/>
    <col min="1028" max="1028" width="11.5703125" bestFit="1" customWidth="1"/>
    <col min="1029" max="1029" width="14" bestFit="1" customWidth="1"/>
    <col min="1030" max="1031" width="10.85546875" bestFit="1" customWidth="1"/>
    <col min="1032" max="1279" width="9.140625" customWidth="1"/>
    <col min="1281" max="1282" width="1.7109375" customWidth="1"/>
    <col min="1283" max="1283" width="50.42578125" customWidth="1"/>
    <col min="1284" max="1284" width="11.5703125" bestFit="1" customWidth="1"/>
    <col min="1285" max="1285" width="14" bestFit="1" customWidth="1"/>
    <col min="1286" max="1287" width="10.85546875" bestFit="1" customWidth="1"/>
    <col min="1288" max="1535" width="9.140625" customWidth="1"/>
    <col min="1537" max="1538" width="1.7109375" customWidth="1"/>
    <col min="1539" max="1539" width="50.42578125" customWidth="1"/>
    <col min="1540" max="1540" width="11.5703125" bestFit="1" customWidth="1"/>
    <col min="1541" max="1541" width="14" bestFit="1" customWidth="1"/>
    <col min="1542" max="1543" width="10.85546875" bestFit="1" customWidth="1"/>
    <col min="1544" max="1791" width="9.140625" customWidth="1"/>
    <col min="1793" max="1794" width="1.7109375" customWidth="1"/>
    <col min="1795" max="1795" width="50.42578125" customWidth="1"/>
    <col min="1796" max="1796" width="11.5703125" bestFit="1" customWidth="1"/>
    <col min="1797" max="1797" width="14" bestFit="1" customWidth="1"/>
    <col min="1798" max="1799" width="10.85546875" bestFit="1" customWidth="1"/>
    <col min="1800" max="2047" width="9.140625" customWidth="1"/>
    <col min="2049" max="2050" width="1.7109375" customWidth="1"/>
    <col min="2051" max="2051" width="50.42578125" customWidth="1"/>
    <col min="2052" max="2052" width="11.5703125" bestFit="1" customWidth="1"/>
    <col min="2053" max="2053" width="14" bestFit="1" customWidth="1"/>
    <col min="2054" max="2055" width="10.85546875" bestFit="1" customWidth="1"/>
    <col min="2056" max="2303" width="9.140625" customWidth="1"/>
    <col min="2305" max="2306" width="1.7109375" customWidth="1"/>
    <col min="2307" max="2307" width="50.42578125" customWidth="1"/>
    <col min="2308" max="2308" width="11.5703125" bestFit="1" customWidth="1"/>
    <col min="2309" max="2309" width="14" bestFit="1" customWidth="1"/>
    <col min="2310" max="2311" width="10.85546875" bestFit="1" customWidth="1"/>
    <col min="2312" max="2559" width="9.140625" customWidth="1"/>
    <col min="2561" max="2562" width="1.7109375" customWidth="1"/>
    <col min="2563" max="2563" width="50.42578125" customWidth="1"/>
    <col min="2564" max="2564" width="11.5703125" bestFit="1" customWidth="1"/>
    <col min="2565" max="2565" width="14" bestFit="1" customWidth="1"/>
    <col min="2566" max="2567" width="10.85546875" bestFit="1" customWidth="1"/>
    <col min="2568" max="2815" width="9.140625" customWidth="1"/>
    <col min="2817" max="2818" width="1.7109375" customWidth="1"/>
    <col min="2819" max="2819" width="50.42578125" customWidth="1"/>
    <col min="2820" max="2820" width="11.5703125" bestFit="1" customWidth="1"/>
    <col min="2821" max="2821" width="14" bestFit="1" customWidth="1"/>
    <col min="2822" max="2823" width="10.85546875" bestFit="1" customWidth="1"/>
    <col min="2824" max="3071" width="9.140625" customWidth="1"/>
    <col min="3073" max="3074" width="1.7109375" customWidth="1"/>
    <col min="3075" max="3075" width="50.42578125" customWidth="1"/>
    <col min="3076" max="3076" width="11.5703125" bestFit="1" customWidth="1"/>
    <col min="3077" max="3077" width="14" bestFit="1" customWidth="1"/>
    <col min="3078" max="3079" width="10.85546875" bestFit="1" customWidth="1"/>
    <col min="3080" max="3327" width="9.140625" customWidth="1"/>
    <col min="3329" max="3330" width="1.7109375" customWidth="1"/>
    <col min="3331" max="3331" width="50.42578125" customWidth="1"/>
    <col min="3332" max="3332" width="11.5703125" bestFit="1" customWidth="1"/>
    <col min="3333" max="3333" width="14" bestFit="1" customWidth="1"/>
    <col min="3334" max="3335" width="10.85546875" bestFit="1" customWidth="1"/>
    <col min="3336" max="3583" width="9.140625" customWidth="1"/>
    <col min="3585" max="3586" width="1.7109375" customWidth="1"/>
    <col min="3587" max="3587" width="50.42578125" customWidth="1"/>
    <col min="3588" max="3588" width="11.5703125" bestFit="1" customWidth="1"/>
    <col min="3589" max="3589" width="14" bestFit="1" customWidth="1"/>
    <col min="3590" max="3591" width="10.85546875" bestFit="1" customWidth="1"/>
    <col min="3592" max="3839" width="9.140625" customWidth="1"/>
    <col min="3841" max="3842" width="1.7109375" customWidth="1"/>
    <col min="3843" max="3843" width="50.42578125" customWidth="1"/>
    <col min="3844" max="3844" width="11.5703125" bestFit="1" customWidth="1"/>
    <col min="3845" max="3845" width="14" bestFit="1" customWidth="1"/>
    <col min="3846" max="3847" width="10.85546875" bestFit="1" customWidth="1"/>
    <col min="3848" max="4095" width="9.140625" customWidth="1"/>
    <col min="4097" max="4098" width="1.7109375" customWidth="1"/>
    <col min="4099" max="4099" width="50.42578125" customWidth="1"/>
    <col min="4100" max="4100" width="11.5703125" bestFit="1" customWidth="1"/>
    <col min="4101" max="4101" width="14" bestFit="1" customWidth="1"/>
    <col min="4102" max="4103" width="10.85546875" bestFit="1" customWidth="1"/>
    <col min="4104" max="4351" width="9.140625" customWidth="1"/>
    <col min="4353" max="4354" width="1.7109375" customWidth="1"/>
    <col min="4355" max="4355" width="50.42578125" customWidth="1"/>
    <col min="4356" max="4356" width="11.5703125" bestFit="1" customWidth="1"/>
    <col min="4357" max="4357" width="14" bestFit="1" customWidth="1"/>
    <col min="4358" max="4359" width="10.85546875" bestFit="1" customWidth="1"/>
    <col min="4360" max="4607" width="9.140625" customWidth="1"/>
    <col min="4609" max="4610" width="1.7109375" customWidth="1"/>
    <col min="4611" max="4611" width="50.42578125" customWidth="1"/>
    <col min="4612" max="4612" width="11.5703125" bestFit="1" customWidth="1"/>
    <col min="4613" max="4613" width="14" bestFit="1" customWidth="1"/>
    <col min="4614" max="4615" width="10.85546875" bestFit="1" customWidth="1"/>
    <col min="4616" max="4863" width="9.140625" customWidth="1"/>
    <col min="4865" max="4866" width="1.7109375" customWidth="1"/>
    <col min="4867" max="4867" width="50.42578125" customWidth="1"/>
    <col min="4868" max="4868" width="11.5703125" bestFit="1" customWidth="1"/>
    <col min="4869" max="4869" width="14" bestFit="1" customWidth="1"/>
    <col min="4870" max="4871" width="10.85546875" bestFit="1" customWidth="1"/>
    <col min="4872" max="5119" width="9.140625" customWidth="1"/>
    <col min="5121" max="5122" width="1.7109375" customWidth="1"/>
    <col min="5123" max="5123" width="50.42578125" customWidth="1"/>
    <col min="5124" max="5124" width="11.5703125" bestFit="1" customWidth="1"/>
    <col min="5125" max="5125" width="14" bestFit="1" customWidth="1"/>
    <col min="5126" max="5127" width="10.85546875" bestFit="1" customWidth="1"/>
    <col min="5128" max="5375" width="9.140625" customWidth="1"/>
    <col min="5377" max="5378" width="1.7109375" customWidth="1"/>
    <col min="5379" max="5379" width="50.42578125" customWidth="1"/>
    <col min="5380" max="5380" width="11.5703125" bestFit="1" customWidth="1"/>
    <col min="5381" max="5381" width="14" bestFit="1" customWidth="1"/>
    <col min="5382" max="5383" width="10.85546875" bestFit="1" customWidth="1"/>
    <col min="5384" max="5631" width="9.140625" customWidth="1"/>
    <col min="5633" max="5634" width="1.7109375" customWidth="1"/>
    <col min="5635" max="5635" width="50.42578125" customWidth="1"/>
    <col min="5636" max="5636" width="11.5703125" bestFit="1" customWidth="1"/>
    <col min="5637" max="5637" width="14" bestFit="1" customWidth="1"/>
    <col min="5638" max="5639" width="10.85546875" bestFit="1" customWidth="1"/>
    <col min="5640" max="5887" width="9.140625" customWidth="1"/>
    <col min="5889" max="5890" width="1.7109375" customWidth="1"/>
    <col min="5891" max="5891" width="50.42578125" customWidth="1"/>
    <col min="5892" max="5892" width="11.5703125" bestFit="1" customWidth="1"/>
    <col min="5893" max="5893" width="14" bestFit="1" customWidth="1"/>
    <col min="5894" max="5895" width="10.85546875" bestFit="1" customWidth="1"/>
    <col min="5896" max="6143" width="9.140625" customWidth="1"/>
    <col min="6145" max="6146" width="1.7109375" customWidth="1"/>
    <col min="6147" max="6147" width="50.42578125" customWidth="1"/>
    <col min="6148" max="6148" width="11.5703125" bestFit="1" customWidth="1"/>
    <col min="6149" max="6149" width="14" bestFit="1" customWidth="1"/>
    <col min="6150" max="6151" width="10.85546875" bestFit="1" customWidth="1"/>
    <col min="6152" max="6399" width="9.140625" customWidth="1"/>
    <col min="6401" max="6402" width="1.7109375" customWidth="1"/>
    <col min="6403" max="6403" width="50.42578125" customWidth="1"/>
    <col min="6404" max="6404" width="11.5703125" bestFit="1" customWidth="1"/>
    <col min="6405" max="6405" width="14" bestFit="1" customWidth="1"/>
    <col min="6406" max="6407" width="10.85546875" bestFit="1" customWidth="1"/>
    <col min="6408" max="6655" width="9.140625" customWidth="1"/>
    <col min="6657" max="6658" width="1.7109375" customWidth="1"/>
    <col min="6659" max="6659" width="50.42578125" customWidth="1"/>
    <col min="6660" max="6660" width="11.5703125" bestFit="1" customWidth="1"/>
    <col min="6661" max="6661" width="14" bestFit="1" customWidth="1"/>
    <col min="6662" max="6663" width="10.85546875" bestFit="1" customWidth="1"/>
    <col min="6664" max="6911" width="9.140625" customWidth="1"/>
    <col min="6913" max="6914" width="1.7109375" customWidth="1"/>
    <col min="6915" max="6915" width="50.42578125" customWidth="1"/>
    <col min="6916" max="6916" width="11.5703125" bestFit="1" customWidth="1"/>
    <col min="6917" max="6917" width="14" bestFit="1" customWidth="1"/>
    <col min="6918" max="6919" width="10.85546875" bestFit="1" customWidth="1"/>
    <col min="6920" max="7167" width="9.140625" customWidth="1"/>
    <col min="7169" max="7170" width="1.7109375" customWidth="1"/>
    <col min="7171" max="7171" width="50.42578125" customWidth="1"/>
    <col min="7172" max="7172" width="11.5703125" bestFit="1" customWidth="1"/>
    <col min="7173" max="7173" width="14" bestFit="1" customWidth="1"/>
    <col min="7174" max="7175" width="10.85546875" bestFit="1" customWidth="1"/>
    <col min="7176" max="7423" width="9.140625" customWidth="1"/>
    <col min="7425" max="7426" width="1.7109375" customWidth="1"/>
    <col min="7427" max="7427" width="50.42578125" customWidth="1"/>
    <col min="7428" max="7428" width="11.5703125" bestFit="1" customWidth="1"/>
    <col min="7429" max="7429" width="14" bestFit="1" customWidth="1"/>
    <col min="7430" max="7431" width="10.85546875" bestFit="1" customWidth="1"/>
    <col min="7432" max="7679" width="9.140625" customWidth="1"/>
    <col min="7681" max="7682" width="1.7109375" customWidth="1"/>
    <col min="7683" max="7683" width="50.42578125" customWidth="1"/>
    <col min="7684" max="7684" width="11.5703125" bestFit="1" customWidth="1"/>
    <col min="7685" max="7685" width="14" bestFit="1" customWidth="1"/>
    <col min="7686" max="7687" width="10.85546875" bestFit="1" customWidth="1"/>
    <col min="7688" max="7935" width="9.140625" customWidth="1"/>
    <col min="7937" max="7938" width="1.7109375" customWidth="1"/>
    <col min="7939" max="7939" width="50.42578125" customWidth="1"/>
    <col min="7940" max="7940" width="11.5703125" bestFit="1" customWidth="1"/>
    <col min="7941" max="7941" width="14" bestFit="1" customWidth="1"/>
    <col min="7942" max="7943" width="10.85546875" bestFit="1" customWidth="1"/>
    <col min="7944" max="8191" width="9.140625" customWidth="1"/>
    <col min="8193" max="8194" width="1.7109375" customWidth="1"/>
    <col min="8195" max="8195" width="50.42578125" customWidth="1"/>
    <col min="8196" max="8196" width="11.5703125" bestFit="1" customWidth="1"/>
    <col min="8197" max="8197" width="14" bestFit="1" customWidth="1"/>
    <col min="8198" max="8199" width="10.85546875" bestFit="1" customWidth="1"/>
    <col min="8200" max="8447" width="9.140625" customWidth="1"/>
    <col min="8449" max="8450" width="1.7109375" customWidth="1"/>
    <col min="8451" max="8451" width="50.42578125" customWidth="1"/>
    <col min="8452" max="8452" width="11.5703125" bestFit="1" customWidth="1"/>
    <col min="8453" max="8453" width="14" bestFit="1" customWidth="1"/>
    <col min="8454" max="8455" width="10.85546875" bestFit="1" customWidth="1"/>
    <col min="8456" max="8703" width="9.140625" customWidth="1"/>
    <col min="8705" max="8706" width="1.7109375" customWidth="1"/>
    <col min="8707" max="8707" width="50.42578125" customWidth="1"/>
    <col min="8708" max="8708" width="11.5703125" bestFit="1" customWidth="1"/>
    <col min="8709" max="8709" width="14" bestFit="1" customWidth="1"/>
    <col min="8710" max="8711" width="10.85546875" bestFit="1" customWidth="1"/>
    <col min="8712" max="8959" width="9.140625" customWidth="1"/>
    <col min="8961" max="8962" width="1.7109375" customWidth="1"/>
    <col min="8963" max="8963" width="50.42578125" customWidth="1"/>
    <col min="8964" max="8964" width="11.5703125" bestFit="1" customWidth="1"/>
    <col min="8965" max="8965" width="14" bestFit="1" customWidth="1"/>
    <col min="8966" max="8967" width="10.85546875" bestFit="1" customWidth="1"/>
    <col min="8968" max="9215" width="9.140625" customWidth="1"/>
    <col min="9217" max="9218" width="1.7109375" customWidth="1"/>
    <col min="9219" max="9219" width="50.42578125" customWidth="1"/>
    <col min="9220" max="9220" width="11.5703125" bestFit="1" customWidth="1"/>
    <col min="9221" max="9221" width="14" bestFit="1" customWidth="1"/>
    <col min="9222" max="9223" width="10.85546875" bestFit="1" customWidth="1"/>
    <col min="9224" max="9471" width="9.140625" customWidth="1"/>
    <col min="9473" max="9474" width="1.7109375" customWidth="1"/>
    <col min="9475" max="9475" width="50.42578125" customWidth="1"/>
    <col min="9476" max="9476" width="11.5703125" bestFit="1" customWidth="1"/>
    <col min="9477" max="9477" width="14" bestFit="1" customWidth="1"/>
    <col min="9478" max="9479" width="10.85546875" bestFit="1" customWidth="1"/>
    <col min="9480" max="9727" width="9.140625" customWidth="1"/>
    <col min="9729" max="9730" width="1.7109375" customWidth="1"/>
    <col min="9731" max="9731" width="50.42578125" customWidth="1"/>
    <col min="9732" max="9732" width="11.5703125" bestFit="1" customWidth="1"/>
    <col min="9733" max="9733" width="14" bestFit="1" customWidth="1"/>
    <col min="9734" max="9735" width="10.85546875" bestFit="1" customWidth="1"/>
    <col min="9736" max="9983" width="9.140625" customWidth="1"/>
    <col min="9985" max="9986" width="1.7109375" customWidth="1"/>
    <col min="9987" max="9987" width="50.42578125" customWidth="1"/>
    <col min="9988" max="9988" width="11.5703125" bestFit="1" customWidth="1"/>
    <col min="9989" max="9989" width="14" bestFit="1" customWidth="1"/>
    <col min="9990" max="9991" width="10.85546875" bestFit="1" customWidth="1"/>
    <col min="9992" max="10239" width="9.140625" customWidth="1"/>
    <col min="10241" max="10242" width="1.7109375" customWidth="1"/>
    <col min="10243" max="10243" width="50.42578125" customWidth="1"/>
    <col min="10244" max="10244" width="11.5703125" bestFit="1" customWidth="1"/>
    <col min="10245" max="10245" width="14" bestFit="1" customWidth="1"/>
    <col min="10246" max="10247" width="10.85546875" bestFit="1" customWidth="1"/>
    <col min="10248" max="10495" width="9.140625" customWidth="1"/>
    <col min="10497" max="10498" width="1.7109375" customWidth="1"/>
    <col min="10499" max="10499" width="50.42578125" customWidth="1"/>
    <col min="10500" max="10500" width="11.5703125" bestFit="1" customWidth="1"/>
    <col min="10501" max="10501" width="14" bestFit="1" customWidth="1"/>
    <col min="10502" max="10503" width="10.85546875" bestFit="1" customWidth="1"/>
    <col min="10504" max="10751" width="9.140625" customWidth="1"/>
    <col min="10753" max="10754" width="1.7109375" customWidth="1"/>
    <col min="10755" max="10755" width="50.42578125" customWidth="1"/>
    <col min="10756" max="10756" width="11.5703125" bestFit="1" customWidth="1"/>
    <col min="10757" max="10757" width="14" bestFit="1" customWidth="1"/>
    <col min="10758" max="10759" width="10.85546875" bestFit="1" customWidth="1"/>
    <col min="10760" max="11007" width="9.140625" customWidth="1"/>
    <col min="11009" max="11010" width="1.7109375" customWidth="1"/>
    <col min="11011" max="11011" width="50.42578125" customWidth="1"/>
    <col min="11012" max="11012" width="11.5703125" bestFit="1" customWidth="1"/>
    <col min="11013" max="11013" width="14" bestFit="1" customWidth="1"/>
    <col min="11014" max="11015" width="10.85546875" bestFit="1" customWidth="1"/>
    <col min="11016" max="11263" width="9.140625" customWidth="1"/>
    <col min="11265" max="11266" width="1.7109375" customWidth="1"/>
    <col min="11267" max="11267" width="50.42578125" customWidth="1"/>
    <col min="11268" max="11268" width="11.5703125" bestFit="1" customWidth="1"/>
    <col min="11269" max="11269" width="14" bestFit="1" customWidth="1"/>
    <col min="11270" max="11271" width="10.85546875" bestFit="1" customWidth="1"/>
    <col min="11272" max="11519" width="9.140625" customWidth="1"/>
    <col min="11521" max="11522" width="1.7109375" customWidth="1"/>
    <col min="11523" max="11523" width="50.42578125" customWidth="1"/>
    <col min="11524" max="11524" width="11.5703125" bestFit="1" customWidth="1"/>
    <col min="11525" max="11525" width="14" bestFit="1" customWidth="1"/>
    <col min="11526" max="11527" width="10.85546875" bestFit="1" customWidth="1"/>
    <col min="11528" max="11775" width="9.140625" customWidth="1"/>
    <col min="11777" max="11778" width="1.7109375" customWidth="1"/>
    <col min="11779" max="11779" width="50.42578125" customWidth="1"/>
    <col min="11780" max="11780" width="11.5703125" bestFit="1" customWidth="1"/>
    <col min="11781" max="11781" width="14" bestFit="1" customWidth="1"/>
    <col min="11782" max="11783" width="10.85546875" bestFit="1" customWidth="1"/>
    <col min="11784" max="12031" width="9.140625" customWidth="1"/>
    <col min="12033" max="12034" width="1.7109375" customWidth="1"/>
    <col min="12035" max="12035" width="50.42578125" customWidth="1"/>
    <col min="12036" max="12036" width="11.5703125" bestFit="1" customWidth="1"/>
    <col min="12037" max="12037" width="14" bestFit="1" customWidth="1"/>
    <col min="12038" max="12039" width="10.85546875" bestFit="1" customWidth="1"/>
    <col min="12040" max="12287" width="9.140625" customWidth="1"/>
    <col min="12289" max="12290" width="1.7109375" customWidth="1"/>
    <col min="12291" max="12291" width="50.42578125" customWidth="1"/>
    <col min="12292" max="12292" width="11.5703125" bestFit="1" customWidth="1"/>
    <col min="12293" max="12293" width="14" bestFit="1" customWidth="1"/>
    <col min="12294" max="12295" width="10.85546875" bestFit="1" customWidth="1"/>
    <col min="12296" max="12543" width="9.140625" customWidth="1"/>
    <col min="12545" max="12546" width="1.7109375" customWidth="1"/>
    <col min="12547" max="12547" width="50.42578125" customWidth="1"/>
    <col min="12548" max="12548" width="11.5703125" bestFit="1" customWidth="1"/>
    <col min="12549" max="12549" width="14" bestFit="1" customWidth="1"/>
    <col min="12550" max="12551" width="10.85546875" bestFit="1" customWidth="1"/>
    <col min="12552" max="12799" width="9.140625" customWidth="1"/>
    <col min="12801" max="12802" width="1.7109375" customWidth="1"/>
    <col min="12803" max="12803" width="50.42578125" customWidth="1"/>
    <col min="12804" max="12804" width="11.5703125" bestFit="1" customWidth="1"/>
    <col min="12805" max="12805" width="14" bestFit="1" customWidth="1"/>
    <col min="12806" max="12807" width="10.85546875" bestFit="1" customWidth="1"/>
    <col min="12808" max="13055" width="9.140625" customWidth="1"/>
    <col min="13057" max="13058" width="1.7109375" customWidth="1"/>
    <col min="13059" max="13059" width="50.42578125" customWidth="1"/>
    <col min="13060" max="13060" width="11.5703125" bestFit="1" customWidth="1"/>
    <col min="13061" max="13061" width="14" bestFit="1" customWidth="1"/>
    <col min="13062" max="13063" width="10.85546875" bestFit="1" customWidth="1"/>
    <col min="13064" max="13311" width="9.140625" customWidth="1"/>
    <col min="13313" max="13314" width="1.7109375" customWidth="1"/>
    <col min="13315" max="13315" width="50.42578125" customWidth="1"/>
    <col min="13316" max="13316" width="11.5703125" bestFit="1" customWidth="1"/>
    <col min="13317" max="13317" width="14" bestFit="1" customWidth="1"/>
    <col min="13318" max="13319" width="10.85546875" bestFit="1" customWidth="1"/>
    <col min="13320" max="13567" width="9.140625" customWidth="1"/>
    <col min="13569" max="13570" width="1.7109375" customWidth="1"/>
    <col min="13571" max="13571" width="50.42578125" customWidth="1"/>
    <col min="13572" max="13572" width="11.5703125" bestFit="1" customWidth="1"/>
    <col min="13573" max="13573" width="14" bestFit="1" customWidth="1"/>
    <col min="13574" max="13575" width="10.85546875" bestFit="1" customWidth="1"/>
    <col min="13576" max="13823" width="9.140625" customWidth="1"/>
    <col min="13825" max="13826" width="1.7109375" customWidth="1"/>
    <col min="13827" max="13827" width="50.42578125" customWidth="1"/>
    <col min="13828" max="13828" width="11.5703125" bestFit="1" customWidth="1"/>
    <col min="13829" max="13829" width="14" bestFit="1" customWidth="1"/>
    <col min="13830" max="13831" width="10.85546875" bestFit="1" customWidth="1"/>
    <col min="13832" max="14079" width="9.140625" customWidth="1"/>
    <col min="14081" max="14082" width="1.7109375" customWidth="1"/>
    <col min="14083" max="14083" width="50.42578125" customWidth="1"/>
    <col min="14084" max="14084" width="11.5703125" bestFit="1" customWidth="1"/>
    <col min="14085" max="14085" width="14" bestFit="1" customWidth="1"/>
    <col min="14086" max="14087" width="10.85546875" bestFit="1" customWidth="1"/>
    <col min="14088" max="14335" width="9.140625" customWidth="1"/>
    <col min="14337" max="14338" width="1.7109375" customWidth="1"/>
    <col min="14339" max="14339" width="50.42578125" customWidth="1"/>
    <col min="14340" max="14340" width="11.5703125" bestFit="1" customWidth="1"/>
    <col min="14341" max="14341" width="14" bestFit="1" customWidth="1"/>
    <col min="14342" max="14343" width="10.85546875" bestFit="1" customWidth="1"/>
    <col min="14344" max="14591" width="9.140625" customWidth="1"/>
    <col min="14593" max="14594" width="1.7109375" customWidth="1"/>
    <col min="14595" max="14595" width="50.42578125" customWidth="1"/>
    <col min="14596" max="14596" width="11.5703125" bestFit="1" customWidth="1"/>
    <col min="14597" max="14597" width="14" bestFit="1" customWidth="1"/>
    <col min="14598" max="14599" width="10.85546875" bestFit="1" customWidth="1"/>
    <col min="14600" max="14847" width="9.140625" customWidth="1"/>
    <col min="14849" max="14850" width="1.7109375" customWidth="1"/>
    <col min="14851" max="14851" width="50.42578125" customWidth="1"/>
    <col min="14852" max="14852" width="11.5703125" bestFit="1" customWidth="1"/>
    <col min="14853" max="14853" width="14" bestFit="1" customWidth="1"/>
    <col min="14854" max="14855" width="10.85546875" bestFit="1" customWidth="1"/>
    <col min="14856" max="15103" width="9.140625" customWidth="1"/>
    <col min="15105" max="15106" width="1.7109375" customWidth="1"/>
    <col min="15107" max="15107" width="50.42578125" customWidth="1"/>
    <col min="15108" max="15108" width="11.5703125" bestFit="1" customWidth="1"/>
    <col min="15109" max="15109" width="14" bestFit="1" customWidth="1"/>
    <col min="15110" max="15111" width="10.85546875" bestFit="1" customWidth="1"/>
    <col min="15112" max="15359" width="9.140625" customWidth="1"/>
    <col min="15361" max="15362" width="1.7109375" customWidth="1"/>
    <col min="15363" max="15363" width="50.42578125" customWidth="1"/>
    <col min="15364" max="15364" width="11.5703125" bestFit="1" customWidth="1"/>
    <col min="15365" max="15365" width="14" bestFit="1" customWidth="1"/>
    <col min="15366" max="15367" width="10.85546875" bestFit="1" customWidth="1"/>
    <col min="15368" max="15615" width="9.140625" customWidth="1"/>
    <col min="15617" max="15618" width="1.7109375" customWidth="1"/>
    <col min="15619" max="15619" width="50.42578125" customWidth="1"/>
    <col min="15620" max="15620" width="11.5703125" bestFit="1" customWidth="1"/>
    <col min="15621" max="15621" width="14" bestFit="1" customWidth="1"/>
    <col min="15622" max="15623" width="10.85546875" bestFit="1" customWidth="1"/>
    <col min="15624" max="15871" width="9.140625" customWidth="1"/>
    <col min="15873" max="15874" width="1.7109375" customWidth="1"/>
    <col min="15875" max="15875" width="50.42578125" customWidth="1"/>
    <col min="15876" max="15876" width="11.5703125" bestFit="1" customWidth="1"/>
    <col min="15877" max="15877" width="14" bestFit="1" customWidth="1"/>
    <col min="15878" max="15879" width="10.85546875" bestFit="1" customWidth="1"/>
    <col min="15880" max="16127" width="9.140625" customWidth="1"/>
    <col min="16129" max="16130" width="1.7109375" customWidth="1"/>
    <col min="16131" max="16131" width="50.42578125" customWidth="1"/>
    <col min="16132" max="16132" width="11.5703125" bestFit="1" customWidth="1"/>
    <col min="16133" max="16133" width="14" bestFit="1" customWidth="1"/>
    <col min="16134" max="16135" width="10.85546875" bestFit="1" customWidth="1"/>
    <col min="16136" max="16383" width="9.140625" customWidth="1"/>
  </cols>
  <sheetData>
    <row r="1" spans="1:7" x14ac:dyDescent="0.25">
      <c r="A1" s="81" t="s">
        <v>0</v>
      </c>
      <c r="B1" s="81"/>
      <c r="C1" s="81"/>
      <c r="D1" s="81"/>
      <c r="E1" s="81"/>
      <c r="F1" s="81"/>
      <c r="G1" s="81"/>
    </row>
    <row r="2" spans="1:7" x14ac:dyDescent="0.25">
      <c r="A2" s="81" t="s">
        <v>1</v>
      </c>
      <c r="B2" s="81"/>
      <c r="C2" s="81"/>
      <c r="D2" s="81"/>
      <c r="E2" s="81"/>
      <c r="F2" s="81"/>
      <c r="G2" s="81"/>
    </row>
    <row r="3" spans="1:7" x14ac:dyDescent="0.25">
      <c r="A3" s="82" t="s">
        <v>2</v>
      </c>
      <c r="B3" s="82"/>
      <c r="C3" s="82"/>
      <c r="D3" s="82"/>
      <c r="E3" s="82"/>
      <c r="F3" s="82"/>
      <c r="G3" s="82"/>
    </row>
    <row r="4" spans="1:7" x14ac:dyDescent="0.25">
      <c r="A4" s="81" t="s">
        <v>3</v>
      </c>
      <c r="B4" s="81"/>
      <c r="C4" s="81"/>
      <c r="D4" s="81"/>
      <c r="E4" s="81"/>
      <c r="F4" s="81"/>
      <c r="G4" s="81"/>
    </row>
    <row r="5" spans="1:7" ht="15.75" thickBot="1" x14ac:dyDescent="0.3">
      <c r="A5" s="81" t="s">
        <v>86</v>
      </c>
      <c r="B5" s="81"/>
      <c r="C5" s="81"/>
      <c r="D5" s="81"/>
      <c r="E5" s="81"/>
      <c r="F5" s="81"/>
      <c r="G5" s="81"/>
    </row>
    <row r="6" spans="1:7" ht="15.75" thickBot="1" x14ac:dyDescent="0.3">
      <c r="A6" s="83" t="s">
        <v>4</v>
      </c>
      <c r="B6" s="83"/>
      <c r="C6" s="83"/>
      <c r="D6" s="2"/>
      <c r="E6" s="2"/>
      <c r="F6" s="84" t="s">
        <v>5</v>
      </c>
      <c r="G6" s="84"/>
    </row>
    <row r="7" spans="1:7" ht="15.75" thickBot="1" x14ac:dyDescent="0.3">
      <c r="A7" s="56" t="s">
        <v>6</v>
      </c>
      <c r="B7" s="57"/>
      <c r="C7" s="57"/>
      <c r="D7" s="57" t="s">
        <v>7</v>
      </c>
      <c r="E7" s="57"/>
      <c r="F7" s="57"/>
      <c r="G7" s="58"/>
    </row>
    <row r="8" spans="1:7" x14ac:dyDescent="0.25">
      <c r="A8" s="65" t="s">
        <v>8</v>
      </c>
      <c r="B8" s="66"/>
      <c r="C8" s="66"/>
      <c r="D8" s="79"/>
      <c r="E8" s="79"/>
      <c r="F8" s="79"/>
      <c r="G8" s="80"/>
    </row>
    <row r="9" spans="1:7" x14ac:dyDescent="0.25">
      <c r="B9" s="64" t="s">
        <v>9</v>
      </c>
      <c r="C9" s="69"/>
      <c r="D9" s="70">
        <v>77422307.349999994</v>
      </c>
      <c r="E9" s="70"/>
      <c r="F9" s="70"/>
      <c r="G9" s="71"/>
    </row>
    <row r="10" spans="1:7" x14ac:dyDescent="0.25">
      <c r="B10" s="64" t="s">
        <v>10</v>
      </c>
      <c r="C10" s="69"/>
      <c r="D10" s="70">
        <v>77773511.549999997</v>
      </c>
      <c r="E10" s="70"/>
      <c r="F10" s="70"/>
      <c r="G10" s="71"/>
    </row>
    <row r="11" spans="1:7" x14ac:dyDescent="0.25">
      <c r="B11" s="64" t="s">
        <v>11</v>
      </c>
      <c r="C11" s="69"/>
      <c r="D11" s="70">
        <v>77084772.909999996</v>
      </c>
      <c r="E11" s="70"/>
      <c r="F11" s="70"/>
      <c r="G11" s="71"/>
    </row>
    <row r="12" spans="1:7" x14ac:dyDescent="0.25">
      <c r="B12" s="64" t="s">
        <v>12</v>
      </c>
      <c r="C12" s="69"/>
      <c r="D12" s="70">
        <v>3781745.42</v>
      </c>
      <c r="E12" s="70"/>
      <c r="F12" s="70"/>
      <c r="G12" s="71"/>
    </row>
    <row r="13" spans="1:7" x14ac:dyDescent="0.25">
      <c r="B13" s="64" t="s">
        <v>14</v>
      </c>
      <c r="C13" s="69"/>
      <c r="D13" s="70">
        <v>3001939.04</v>
      </c>
      <c r="E13" s="70"/>
      <c r="F13" s="70"/>
      <c r="G13" s="71"/>
    </row>
    <row r="14" spans="1:7" x14ac:dyDescent="0.25">
      <c r="A14" s="64" t="s">
        <v>15</v>
      </c>
      <c r="B14" s="69"/>
      <c r="C14" s="69"/>
      <c r="D14" s="77"/>
      <c r="E14" s="77"/>
      <c r="F14" s="77"/>
      <c r="G14" s="78"/>
    </row>
    <row r="15" spans="1:7" x14ac:dyDescent="0.25">
      <c r="B15" s="64" t="s">
        <v>16</v>
      </c>
      <c r="C15" s="69"/>
      <c r="D15" s="70">
        <v>77422307.349999994</v>
      </c>
      <c r="E15" s="70"/>
      <c r="F15" s="70"/>
      <c r="G15" s="71"/>
    </row>
    <row r="16" spans="1:7" x14ac:dyDescent="0.25">
      <c r="B16" s="64" t="s">
        <v>17</v>
      </c>
      <c r="C16" s="69"/>
      <c r="D16" s="70">
        <v>11546560.539999999</v>
      </c>
      <c r="E16" s="70"/>
      <c r="F16" s="70"/>
      <c r="G16" s="71"/>
    </row>
    <row r="17" spans="1:7" x14ac:dyDescent="0.25">
      <c r="B17" s="64" t="s">
        <v>18</v>
      </c>
      <c r="C17" s="69"/>
      <c r="D17" s="70">
        <v>88968867.890000001</v>
      </c>
      <c r="E17" s="70"/>
      <c r="F17" s="70"/>
      <c r="G17" s="71"/>
    </row>
    <row r="18" spans="1:7" x14ac:dyDescent="0.25">
      <c r="B18" s="64" t="s">
        <v>19</v>
      </c>
      <c r="C18" s="69"/>
      <c r="D18" s="70">
        <v>80866518.329999998</v>
      </c>
      <c r="E18" s="70"/>
      <c r="F18" s="70"/>
      <c r="G18" s="71"/>
    </row>
    <row r="19" spans="1:7" x14ac:dyDescent="0.25">
      <c r="B19" s="49" t="s">
        <v>87</v>
      </c>
      <c r="C19" s="64"/>
      <c r="D19" s="70">
        <v>80866518.329999998</v>
      </c>
      <c r="E19" s="70"/>
      <c r="F19" s="70"/>
      <c r="G19" s="71"/>
    </row>
    <row r="20" spans="1:7" x14ac:dyDescent="0.25">
      <c r="C20" s="15" t="s">
        <v>88</v>
      </c>
      <c r="D20" s="70">
        <v>80866518.329999998</v>
      </c>
      <c r="E20" s="70"/>
      <c r="F20" s="70"/>
      <c r="G20" s="71"/>
    </row>
    <row r="21" spans="1:7" x14ac:dyDescent="0.25">
      <c r="C21" s="15" t="s">
        <v>89</v>
      </c>
      <c r="D21" s="70">
        <v>0</v>
      </c>
      <c r="E21" s="70"/>
      <c r="F21" s="70"/>
      <c r="G21" s="71"/>
    </row>
    <row r="22" spans="1:7" x14ac:dyDescent="0.25">
      <c r="B22" s="64" t="s">
        <v>20</v>
      </c>
      <c r="C22" s="69"/>
      <c r="D22" s="70">
        <v>68868801.950000003</v>
      </c>
      <c r="E22" s="70"/>
      <c r="F22" s="70"/>
      <c r="G22" s="71"/>
    </row>
    <row r="23" spans="1:7" ht="15.75" thickBot="1" x14ac:dyDescent="0.3">
      <c r="B23" s="64" t="s">
        <v>21</v>
      </c>
      <c r="C23" s="69"/>
      <c r="D23" s="95" t="s">
        <v>13</v>
      </c>
      <c r="E23" s="95"/>
      <c r="F23" s="95"/>
      <c r="G23" s="86"/>
    </row>
    <row r="24" spans="1:7" ht="15.75" thickBot="1" x14ac:dyDescent="0.3">
      <c r="A24" s="2"/>
      <c r="B24" s="2"/>
      <c r="C24" s="2"/>
      <c r="D24" s="2"/>
      <c r="E24" s="2"/>
      <c r="F24" s="2"/>
      <c r="G24" s="2"/>
    </row>
    <row r="25" spans="1:7" ht="15.75" thickBot="1" x14ac:dyDescent="0.3">
      <c r="A25" s="56" t="s">
        <v>22</v>
      </c>
      <c r="B25" s="57"/>
      <c r="C25" s="57"/>
      <c r="D25" s="57" t="s">
        <v>7</v>
      </c>
      <c r="E25" s="57"/>
      <c r="F25" s="57"/>
      <c r="G25" s="58"/>
    </row>
    <row r="26" spans="1:7" x14ac:dyDescent="0.25">
      <c r="A26" s="14" t="s">
        <v>19</v>
      </c>
      <c r="B26" s="3"/>
      <c r="C26" s="3"/>
      <c r="D26" s="67">
        <v>80866518.329999998</v>
      </c>
      <c r="E26" s="67"/>
      <c r="F26" s="67"/>
      <c r="G26" s="68"/>
    </row>
    <row r="27" spans="1:7" x14ac:dyDescent="0.25">
      <c r="A27" s="49" t="s">
        <v>87</v>
      </c>
      <c r="B27" s="49"/>
      <c r="C27" s="64"/>
      <c r="D27" s="70">
        <v>80866518.329999998</v>
      </c>
      <c r="E27" s="70"/>
      <c r="F27" s="70"/>
      <c r="G27" s="71"/>
    </row>
    <row r="28" spans="1:7" x14ac:dyDescent="0.25">
      <c r="B28" s="49" t="s">
        <v>88</v>
      </c>
      <c r="C28" s="64"/>
      <c r="D28" s="70">
        <v>80866518.329999998</v>
      </c>
      <c r="E28" s="70"/>
      <c r="F28" s="70"/>
      <c r="G28" s="71"/>
    </row>
    <row r="29" spans="1:7" ht="15.75" thickBot="1" x14ac:dyDescent="0.3">
      <c r="A29" s="7"/>
      <c r="B29" s="85" t="s">
        <v>89</v>
      </c>
      <c r="C29" s="64"/>
      <c r="D29" s="70">
        <v>0</v>
      </c>
      <c r="E29" s="70"/>
      <c r="F29" s="70"/>
      <c r="G29" s="71"/>
    </row>
    <row r="30" spans="1:7" ht="15.75" thickBot="1" x14ac:dyDescent="0.3">
      <c r="A30" s="2"/>
      <c r="B30" s="2"/>
      <c r="C30" s="2"/>
      <c r="D30" s="2"/>
      <c r="E30" s="2"/>
      <c r="F30" s="2"/>
      <c r="G30" s="2"/>
    </row>
    <row r="31" spans="1:7" ht="15.75" thickBot="1" x14ac:dyDescent="0.3">
      <c r="A31" s="56" t="s">
        <v>23</v>
      </c>
      <c r="B31" s="57"/>
      <c r="C31" s="57"/>
      <c r="D31" s="79"/>
      <c r="E31" s="79"/>
      <c r="F31" s="79"/>
      <c r="G31" s="80"/>
    </row>
    <row r="32" spans="1:7" ht="15.75" thickBot="1" x14ac:dyDescent="0.3">
      <c r="A32" s="65" t="s">
        <v>24</v>
      </c>
      <c r="B32" s="66"/>
      <c r="C32" s="66"/>
      <c r="D32" s="67">
        <f>61667678.99-(820372.06+84152.16)</f>
        <v>60763154.770000003</v>
      </c>
      <c r="E32" s="67"/>
      <c r="F32" s="67"/>
      <c r="G32" s="68"/>
    </row>
    <row r="33" spans="1:7" ht="15.75" thickBot="1" x14ac:dyDescent="0.3">
      <c r="A33" s="2"/>
      <c r="B33" s="2"/>
      <c r="C33" s="2"/>
      <c r="D33" s="2"/>
      <c r="E33" s="2"/>
      <c r="F33" s="2"/>
      <c r="G33" s="2"/>
    </row>
    <row r="34" spans="1:7" ht="15.75" thickBot="1" x14ac:dyDescent="0.3">
      <c r="A34" s="56" t="s">
        <v>25</v>
      </c>
      <c r="B34" s="57"/>
      <c r="C34" s="57"/>
      <c r="D34" s="57" t="s">
        <v>7</v>
      </c>
      <c r="E34" s="57"/>
      <c r="F34" s="57"/>
      <c r="G34" s="58"/>
    </row>
    <row r="35" spans="1:7" x14ac:dyDescent="0.25">
      <c r="A35" s="65" t="s">
        <v>26</v>
      </c>
      <c r="B35" s="66"/>
      <c r="C35" s="66"/>
      <c r="D35" s="79"/>
      <c r="E35" s="79"/>
      <c r="F35" s="79"/>
      <c r="G35" s="80"/>
    </row>
    <row r="36" spans="1:7" x14ac:dyDescent="0.25">
      <c r="B36" s="64" t="s">
        <v>27</v>
      </c>
      <c r="C36" s="69"/>
      <c r="D36" s="70">
        <v>11955951.49</v>
      </c>
      <c r="E36" s="70"/>
      <c r="F36" s="70"/>
      <c r="G36" s="71"/>
    </row>
    <row r="37" spans="1:7" x14ac:dyDescent="0.25">
      <c r="B37" s="64" t="s">
        <v>90</v>
      </c>
      <c r="C37" s="69"/>
      <c r="D37" s="77"/>
      <c r="E37" s="77"/>
      <c r="F37" s="77"/>
      <c r="G37" s="78"/>
    </row>
    <row r="38" spans="1:7" x14ac:dyDescent="0.25">
      <c r="C38" s="15" t="s">
        <v>88</v>
      </c>
      <c r="D38" s="70">
        <v>9808123.5899999999</v>
      </c>
      <c r="E38" s="70"/>
      <c r="F38" s="70"/>
      <c r="G38" s="71"/>
    </row>
    <row r="39" spans="1:7" x14ac:dyDescent="0.25">
      <c r="C39" s="15" t="s">
        <v>89</v>
      </c>
      <c r="D39" s="70">
        <v>0</v>
      </c>
      <c r="E39" s="70"/>
      <c r="F39" s="70"/>
      <c r="G39" s="71"/>
    </row>
    <row r="40" spans="1:7" ht="15.75" thickBot="1" x14ac:dyDescent="0.3">
      <c r="B40" s="64" t="s">
        <v>28</v>
      </c>
      <c r="C40" s="69"/>
      <c r="D40" s="70">
        <v>2147827.9</v>
      </c>
      <c r="E40" s="70"/>
      <c r="F40" s="70"/>
      <c r="G40" s="71"/>
    </row>
    <row r="41" spans="1:7" ht="15.75" thickBot="1" x14ac:dyDescent="0.3">
      <c r="A41" s="2"/>
      <c r="B41" s="2"/>
      <c r="C41" s="2"/>
      <c r="D41" s="2"/>
      <c r="E41" s="2"/>
      <c r="F41" s="2"/>
      <c r="G41" s="2"/>
    </row>
    <row r="42" spans="1:7" x14ac:dyDescent="0.25">
      <c r="A42" s="91" t="s">
        <v>29</v>
      </c>
      <c r="B42" s="92"/>
      <c r="C42" s="92"/>
      <c r="D42" s="13" t="s">
        <v>30</v>
      </c>
      <c r="E42" s="13" t="s">
        <v>31</v>
      </c>
      <c r="F42" s="57" t="s">
        <v>32</v>
      </c>
      <c r="G42" s="58"/>
    </row>
    <row r="43" spans="1:7" x14ac:dyDescent="0.25">
      <c r="A43" s="93"/>
      <c r="B43" s="94"/>
      <c r="C43" s="94"/>
      <c r="D43" s="23" t="s">
        <v>33</v>
      </c>
      <c r="E43" s="23" t="s">
        <v>34</v>
      </c>
      <c r="F43" s="77"/>
      <c r="G43" s="78"/>
    </row>
    <row r="44" spans="1:7" x14ac:dyDescent="0.25">
      <c r="A44" s="93"/>
      <c r="B44" s="94"/>
      <c r="C44" s="94"/>
      <c r="D44" s="23" t="s">
        <v>35</v>
      </c>
      <c r="E44" s="4"/>
      <c r="F44" s="77"/>
      <c r="G44" s="78"/>
    </row>
    <row r="45" spans="1:7" ht="15.75" thickBot="1" x14ac:dyDescent="0.3">
      <c r="A45" s="93"/>
      <c r="B45" s="94"/>
      <c r="C45" s="94"/>
      <c r="D45" s="23" t="s">
        <v>36</v>
      </c>
      <c r="E45" s="23" t="s">
        <v>37</v>
      </c>
      <c r="F45" s="95" t="s">
        <v>38</v>
      </c>
      <c r="G45" s="86"/>
    </row>
    <row r="46" spans="1:7" x14ac:dyDescent="0.25">
      <c r="A46" s="65" t="s">
        <v>39</v>
      </c>
      <c r="B46" s="66"/>
      <c r="C46" s="66"/>
      <c r="D46" s="18">
        <v>0</v>
      </c>
      <c r="E46" s="18">
        <v>-345689.14</v>
      </c>
      <c r="F46" s="79"/>
      <c r="G46" s="80"/>
    </row>
    <row r="47" spans="1:7" ht="15.75" thickBot="1" x14ac:dyDescent="0.3">
      <c r="A47" s="64" t="s">
        <v>40</v>
      </c>
      <c r="B47" s="69"/>
      <c r="C47" s="69"/>
      <c r="D47" s="16">
        <v>0</v>
      </c>
      <c r="E47" s="16">
        <v>-6709805.1299999999</v>
      </c>
      <c r="F47" s="77"/>
      <c r="G47" s="78"/>
    </row>
    <row r="48" spans="1:7" ht="15.75" thickBot="1" x14ac:dyDescent="0.3">
      <c r="A48" s="2"/>
      <c r="B48" s="2"/>
      <c r="C48" s="2"/>
      <c r="D48" s="2"/>
      <c r="E48" s="2"/>
      <c r="F48" s="2"/>
      <c r="G48" s="2"/>
    </row>
    <row r="49" spans="1:7" x14ac:dyDescent="0.25">
      <c r="A49" s="91" t="s">
        <v>41</v>
      </c>
      <c r="B49" s="92"/>
      <c r="C49" s="92"/>
      <c r="D49" s="13" t="s">
        <v>42</v>
      </c>
      <c r="E49" s="13" t="s">
        <v>43</v>
      </c>
      <c r="F49" s="13" t="s">
        <v>44</v>
      </c>
      <c r="G49" s="20" t="s">
        <v>45</v>
      </c>
    </row>
    <row r="50" spans="1:7" ht="15.75" thickBot="1" x14ac:dyDescent="0.3">
      <c r="A50" s="96"/>
      <c r="B50" s="97"/>
      <c r="C50" s="77"/>
      <c r="D50" s="4"/>
      <c r="E50" s="23" t="s">
        <v>46</v>
      </c>
      <c r="F50" s="23" t="s">
        <v>46</v>
      </c>
      <c r="G50" s="22" t="s">
        <v>47</v>
      </c>
    </row>
    <row r="51" spans="1:7" x14ac:dyDescent="0.25">
      <c r="B51" s="72" t="s">
        <v>48</v>
      </c>
      <c r="C51" s="65"/>
      <c r="D51" s="18">
        <v>14149825.060000001</v>
      </c>
      <c r="E51" s="18">
        <v>275258.58</v>
      </c>
      <c r="F51" s="18">
        <v>6009325.8499999996</v>
      </c>
      <c r="G51" s="19">
        <v>7865240.6299999999</v>
      </c>
    </row>
    <row r="52" spans="1:7" x14ac:dyDescent="0.25">
      <c r="C52" s="5" t="s">
        <v>49</v>
      </c>
      <c r="D52" s="16">
        <v>14149825.060000001</v>
      </c>
      <c r="E52" s="16">
        <v>275258.58</v>
      </c>
      <c r="F52" s="16">
        <v>6009325.8499999996</v>
      </c>
      <c r="G52" s="17">
        <v>7865240.6299999999</v>
      </c>
    </row>
    <row r="53" spans="1:7" x14ac:dyDescent="0.25">
      <c r="C53" s="5" t="s">
        <v>50</v>
      </c>
      <c r="D53" s="16">
        <v>0</v>
      </c>
      <c r="E53" s="16">
        <v>0</v>
      </c>
      <c r="F53" s="16">
        <v>0</v>
      </c>
      <c r="G53" s="17">
        <v>0</v>
      </c>
    </row>
    <row r="54" spans="1:7" x14ac:dyDescent="0.25">
      <c r="B54" s="49" t="s">
        <v>51</v>
      </c>
      <c r="C54" s="64"/>
      <c r="D54" s="16">
        <v>62710.54</v>
      </c>
      <c r="E54" s="16">
        <v>0</v>
      </c>
      <c r="F54" s="16">
        <v>29496.71</v>
      </c>
      <c r="G54" s="17">
        <v>33213.83</v>
      </c>
    </row>
    <row r="55" spans="1:7" x14ac:dyDescent="0.25">
      <c r="C55" s="5" t="s">
        <v>49</v>
      </c>
      <c r="D55" s="16">
        <v>33213.83</v>
      </c>
      <c r="E55" s="16">
        <v>0</v>
      </c>
      <c r="F55" s="16">
        <v>0</v>
      </c>
      <c r="G55" s="17">
        <v>33213.83</v>
      </c>
    </row>
    <row r="56" spans="1:7" ht="15.75" thickBot="1" x14ac:dyDescent="0.3">
      <c r="C56" s="5" t="s">
        <v>50</v>
      </c>
      <c r="D56" s="16">
        <v>29496.71</v>
      </c>
      <c r="E56" s="16">
        <v>0</v>
      </c>
      <c r="F56" s="16">
        <v>29496.71</v>
      </c>
      <c r="G56" s="17">
        <v>0</v>
      </c>
    </row>
    <row r="57" spans="1:7" ht="15.75" thickBot="1" x14ac:dyDescent="0.3">
      <c r="A57" s="59" t="s">
        <v>52</v>
      </c>
      <c r="B57" s="60"/>
      <c r="C57" s="66"/>
      <c r="D57" s="18">
        <v>14212535.6</v>
      </c>
      <c r="E57" s="18">
        <v>275258.58</v>
      </c>
      <c r="F57" s="18">
        <v>6038822.5599999996</v>
      </c>
      <c r="G57" s="19">
        <v>7898454.46</v>
      </c>
    </row>
    <row r="58" spans="1:7" ht="15.75" thickBot="1" x14ac:dyDescent="0.3">
      <c r="C58" s="6"/>
      <c r="D58" s="3"/>
      <c r="E58" s="73" t="s">
        <v>53</v>
      </c>
      <c r="F58" s="73"/>
      <c r="G58" s="74"/>
    </row>
    <row r="59" spans="1:7" x14ac:dyDescent="0.25">
      <c r="A59" s="88" t="s">
        <v>54</v>
      </c>
      <c r="B59" s="88"/>
      <c r="C59" s="89"/>
      <c r="D59" s="23" t="s">
        <v>55</v>
      </c>
      <c r="E59" s="23" t="s">
        <v>56</v>
      </c>
      <c r="F59" s="58" t="s">
        <v>57</v>
      </c>
      <c r="G59" s="90"/>
    </row>
    <row r="60" spans="1:7" ht="15.75" thickBot="1" x14ac:dyDescent="0.3">
      <c r="A60" s="7"/>
      <c r="B60" s="7"/>
      <c r="C60" s="8"/>
      <c r="D60" s="23" t="s">
        <v>34</v>
      </c>
      <c r="E60" s="23" t="s">
        <v>58</v>
      </c>
      <c r="F60" s="86" t="s">
        <v>59</v>
      </c>
      <c r="G60" s="87"/>
    </row>
    <row r="61" spans="1:7" x14ac:dyDescent="0.25">
      <c r="A61" s="65" t="s">
        <v>60</v>
      </c>
      <c r="B61" s="66"/>
      <c r="C61" s="66"/>
      <c r="D61" s="3"/>
      <c r="E61" s="9">
        <v>0.25</v>
      </c>
      <c r="F61" s="79"/>
      <c r="G61" s="80"/>
    </row>
    <row r="62" spans="1:7" x14ac:dyDescent="0.25">
      <c r="B62" s="64" t="s">
        <v>88</v>
      </c>
      <c r="C62" s="69"/>
      <c r="D62" s="16">
        <v>12622075.76</v>
      </c>
      <c r="E62" s="4"/>
      <c r="F62" s="75">
        <v>27.48</v>
      </c>
      <c r="G62" s="76"/>
    </row>
    <row r="63" spans="1:7" x14ac:dyDescent="0.25">
      <c r="B63" s="64" t="s">
        <v>91</v>
      </c>
      <c r="C63" s="69"/>
      <c r="D63" s="16">
        <v>0</v>
      </c>
      <c r="E63" s="4"/>
      <c r="F63" s="75">
        <v>0</v>
      </c>
      <c r="G63" s="76"/>
    </row>
    <row r="64" spans="1:7" x14ac:dyDescent="0.25">
      <c r="A64" s="64" t="s">
        <v>61</v>
      </c>
      <c r="B64" s="69"/>
      <c r="C64" s="69"/>
      <c r="D64" s="4"/>
      <c r="E64" s="4"/>
      <c r="F64" s="77"/>
      <c r="G64" s="78"/>
    </row>
    <row r="65" spans="1:7" x14ac:dyDescent="0.25">
      <c r="A65" s="64" t="s">
        <v>62</v>
      </c>
      <c r="B65" s="69"/>
      <c r="C65" s="69"/>
      <c r="D65" s="4"/>
      <c r="E65" s="10">
        <v>0.6</v>
      </c>
      <c r="F65" s="77"/>
      <c r="G65" s="78"/>
    </row>
    <row r="66" spans="1:7" x14ac:dyDescent="0.25">
      <c r="B66" s="64" t="s">
        <v>88</v>
      </c>
      <c r="C66" s="69"/>
      <c r="D66" s="16">
        <v>12151520.560000001</v>
      </c>
      <c r="E66" s="4"/>
      <c r="F66" s="75">
        <v>95.01322454944939</v>
      </c>
      <c r="G66" s="76"/>
    </row>
    <row r="67" spans="1:7" ht="15.75" thickBot="1" x14ac:dyDescent="0.3">
      <c r="B67" s="64" t="s">
        <v>91</v>
      </c>
      <c r="C67" s="69"/>
      <c r="D67" s="16">
        <v>0</v>
      </c>
      <c r="E67" s="4"/>
      <c r="F67" s="75">
        <v>0</v>
      </c>
      <c r="G67" s="76"/>
    </row>
    <row r="68" spans="1:7" ht="15.75" thickBot="1" x14ac:dyDescent="0.3">
      <c r="A68" s="2"/>
      <c r="B68" s="2"/>
      <c r="C68" s="2"/>
      <c r="D68" s="2"/>
      <c r="E68" s="2"/>
      <c r="F68" s="2"/>
      <c r="G68" s="2"/>
    </row>
    <row r="69" spans="1:7" ht="15.75" thickBot="1" x14ac:dyDescent="0.3">
      <c r="A69" s="56" t="s">
        <v>63</v>
      </c>
      <c r="B69" s="57"/>
      <c r="C69" s="57"/>
      <c r="D69" s="57" t="s">
        <v>64</v>
      </c>
      <c r="E69" s="57"/>
      <c r="F69" s="57" t="s">
        <v>65</v>
      </c>
      <c r="G69" s="58"/>
    </row>
    <row r="70" spans="1:7" x14ac:dyDescent="0.25">
      <c r="A70" s="65" t="s">
        <v>66</v>
      </c>
      <c r="B70" s="66"/>
      <c r="C70" s="66"/>
      <c r="D70" s="67">
        <v>0</v>
      </c>
      <c r="E70" s="67"/>
      <c r="F70" s="67">
        <v>0</v>
      </c>
      <c r="G70" s="68"/>
    </row>
    <row r="71" spans="1:7" ht="15.75" thickBot="1" x14ac:dyDescent="0.3">
      <c r="A71" s="64" t="s">
        <v>67</v>
      </c>
      <c r="B71" s="69"/>
      <c r="C71" s="69"/>
      <c r="D71" s="70">
        <v>5813368.4400000004</v>
      </c>
      <c r="E71" s="70"/>
      <c r="F71" s="70">
        <v>3626697.03</v>
      </c>
      <c r="G71" s="71"/>
    </row>
    <row r="72" spans="1:7" ht="15.75" thickBot="1" x14ac:dyDescent="0.3">
      <c r="A72" s="2"/>
      <c r="B72" s="2"/>
      <c r="C72" s="2"/>
      <c r="D72" s="2"/>
      <c r="E72" s="2"/>
      <c r="F72" s="2"/>
      <c r="G72" s="2"/>
    </row>
    <row r="73" spans="1:7" ht="15.75" thickBot="1" x14ac:dyDescent="0.3">
      <c r="A73" s="56" t="s">
        <v>68</v>
      </c>
      <c r="B73" s="57"/>
      <c r="C73" s="57"/>
      <c r="D73" s="13" t="s">
        <v>69</v>
      </c>
      <c r="E73" s="13" t="s">
        <v>70</v>
      </c>
      <c r="F73" s="13" t="s">
        <v>71</v>
      </c>
      <c r="G73" s="20" t="s">
        <v>72</v>
      </c>
    </row>
    <row r="74" spans="1:7" x14ac:dyDescent="0.25">
      <c r="A74" s="98" t="s">
        <v>26</v>
      </c>
      <c r="B74" s="99"/>
      <c r="C74" s="99"/>
      <c r="D74" s="3"/>
      <c r="E74" s="3"/>
      <c r="F74" s="3"/>
      <c r="G74" s="11"/>
    </row>
    <row r="75" spans="1:7" x14ac:dyDescent="0.25">
      <c r="B75" s="49" t="s">
        <v>73</v>
      </c>
      <c r="C75" s="64"/>
      <c r="D75" s="16">
        <v>17157292.390000001</v>
      </c>
      <c r="E75" s="16">
        <v>26964139.699999999</v>
      </c>
      <c r="F75" s="16">
        <v>36251530.740000002</v>
      </c>
      <c r="G75" s="17">
        <v>34610816.340000004</v>
      </c>
    </row>
    <row r="76" spans="1:7" x14ac:dyDescent="0.25">
      <c r="B76" s="49" t="s">
        <v>74</v>
      </c>
      <c r="C76" s="64"/>
      <c r="D76" s="16">
        <v>6997196.1900000004</v>
      </c>
      <c r="E76" s="16">
        <v>16507763.800000001</v>
      </c>
      <c r="F76" s="16">
        <v>23041334.48</v>
      </c>
      <c r="G76" s="17">
        <v>29897878.57</v>
      </c>
    </row>
    <row r="77" spans="1:7" x14ac:dyDescent="0.25">
      <c r="B77" s="21" t="s">
        <v>75</v>
      </c>
      <c r="C77" s="8"/>
      <c r="D77" s="16">
        <v>10160096.199999999</v>
      </c>
      <c r="E77" s="16">
        <v>10456375.9</v>
      </c>
      <c r="F77" s="16">
        <v>13210196.26</v>
      </c>
      <c r="G77" s="17">
        <v>4712937.7699999996</v>
      </c>
    </row>
    <row r="78" spans="1:7" ht="15.75" thickBot="1" x14ac:dyDescent="0.3">
      <c r="C78" s="8"/>
      <c r="D78" s="4"/>
      <c r="E78" s="4"/>
      <c r="F78" s="4"/>
      <c r="G78" s="12"/>
    </row>
    <row r="79" spans="1:7" ht="15.75" thickBot="1" x14ac:dyDescent="0.3">
      <c r="A79" s="2"/>
      <c r="B79" s="2"/>
      <c r="C79" s="2"/>
      <c r="D79" s="2"/>
      <c r="E79" s="2"/>
      <c r="F79" s="2"/>
      <c r="G79" s="2"/>
    </row>
    <row r="80" spans="1:7" ht="15.75" thickBot="1" x14ac:dyDescent="0.3">
      <c r="A80" s="56" t="s">
        <v>76</v>
      </c>
      <c r="B80" s="57"/>
      <c r="C80" s="57"/>
      <c r="D80" s="57" t="s">
        <v>64</v>
      </c>
      <c r="E80" s="57"/>
      <c r="F80" s="57" t="s">
        <v>77</v>
      </c>
      <c r="G80" s="58"/>
    </row>
    <row r="81" spans="1:7" x14ac:dyDescent="0.25">
      <c r="A81" s="65" t="s">
        <v>78</v>
      </c>
      <c r="B81" s="66"/>
      <c r="C81" s="66"/>
      <c r="D81" s="67">
        <v>363282</v>
      </c>
      <c r="E81" s="67"/>
      <c r="F81" s="67">
        <v>-333282</v>
      </c>
      <c r="G81" s="68"/>
    </row>
    <row r="82" spans="1:7" ht="15.75" thickBot="1" x14ac:dyDescent="0.3">
      <c r="A82" s="64" t="s">
        <v>79</v>
      </c>
      <c r="B82" s="69"/>
      <c r="C82" s="69"/>
      <c r="D82" s="70">
        <v>0</v>
      </c>
      <c r="E82" s="70"/>
      <c r="F82" s="70">
        <v>363282</v>
      </c>
      <c r="G82" s="71"/>
    </row>
    <row r="83" spans="1:7" ht="15.75" thickBot="1" x14ac:dyDescent="0.3">
      <c r="A83" s="2"/>
      <c r="B83" s="2"/>
      <c r="C83" s="2"/>
      <c r="D83" s="2"/>
      <c r="E83" s="2"/>
      <c r="F83" s="2"/>
      <c r="G83" s="2"/>
    </row>
    <row r="84" spans="1:7" x14ac:dyDescent="0.25">
      <c r="A84" s="50" t="s">
        <v>92</v>
      </c>
      <c r="B84" s="51"/>
      <c r="C84" s="51"/>
      <c r="D84" s="51"/>
      <c r="E84" s="51"/>
      <c r="F84" s="51"/>
      <c r="G84" s="54">
        <v>23.05</v>
      </c>
    </row>
    <row r="85" spans="1:7" ht="15.75" thickBot="1" x14ac:dyDescent="0.3">
      <c r="A85" s="52"/>
      <c r="B85" s="53"/>
      <c r="C85" s="53"/>
      <c r="D85" s="53"/>
      <c r="E85" s="53"/>
      <c r="F85" s="53"/>
      <c r="G85" s="55"/>
    </row>
    <row r="86" spans="1:7" ht="15.75" thickBot="1" x14ac:dyDescent="0.3">
      <c r="A86" s="2"/>
      <c r="B86" s="2"/>
      <c r="C86" s="2"/>
      <c r="D86" s="2"/>
      <c r="E86" s="2"/>
      <c r="F86" s="2"/>
      <c r="G86" s="2"/>
    </row>
    <row r="87" spans="1:7" ht="15.75" thickBot="1" x14ac:dyDescent="0.3">
      <c r="A87" s="56" t="s">
        <v>80</v>
      </c>
      <c r="B87" s="57"/>
      <c r="C87" s="57"/>
      <c r="D87" s="57" t="s">
        <v>81</v>
      </c>
      <c r="E87" s="57"/>
      <c r="F87" s="57"/>
      <c r="G87" s="58"/>
    </row>
    <row r="88" spans="1:7" ht="15.75" thickBot="1" x14ac:dyDescent="0.3">
      <c r="A88" s="59" t="s">
        <v>82</v>
      </c>
      <c r="B88" s="60"/>
      <c r="C88" s="60"/>
      <c r="D88" s="61"/>
      <c r="E88" s="61"/>
      <c r="F88" s="61"/>
      <c r="G88" s="62"/>
    </row>
    <row r="89" spans="1:7" ht="25.5" customHeight="1" x14ac:dyDescent="0.25">
      <c r="A89" s="63" t="s">
        <v>93</v>
      </c>
      <c r="B89" s="63"/>
      <c r="C89" s="63"/>
      <c r="D89" s="63"/>
      <c r="E89" s="63"/>
      <c r="F89" s="63"/>
      <c r="G89" s="63"/>
    </row>
    <row r="90" spans="1:7" x14ac:dyDescent="0.25">
      <c r="A90" s="49" t="s">
        <v>94</v>
      </c>
      <c r="B90" s="49"/>
      <c r="C90" s="49"/>
      <c r="D90" s="49"/>
      <c r="E90" s="49"/>
      <c r="F90" s="49"/>
      <c r="G90" s="49"/>
    </row>
    <row r="91" spans="1:7" x14ac:dyDescent="0.25">
      <c r="A91" s="49" t="s">
        <v>95</v>
      </c>
      <c r="B91" s="49"/>
      <c r="C91" s="49"/>
      <c r="D91" s="49"/>
      <c r="E91" s="49"/>
      <c r="F91" s="49"/>
      <c r="G91" s="49"/>
    </row>
    <row r="92" spans="1:7" x14ac:dyDescent="0.25">
      <c r="A92" s="49" t="s">
        <v>96</v>
      </c>
      <c r="B92" s="49"/>
      <c r="C92" s="49"/>
      <c r="D92" s="49"/>
      <c r="E92" s="49"/>
      <c r="F92" s="49"/>
      <c r="G92" s="49"/>
    </row>
    <row r="93" spans="1:7" x14ac:dyDescent="0.25">
      <c r="A93" s="49" t="s">
        <v>97</v>
      </c>
      <c r="B93" s="49"/>
      <c r="C93" s="49"/>
      <c r="D93" s="49"/>
      <c r="E93" s="49"/>
      <c r="F93" s="49"/>
      <c r="G93" s="49"/>
    </row>
    <row r="94" spans="1:7" x14ac:dyDescent="0.25">
      <c r="A94" s="49" t="s">
        <v>98</v>
      </c>
      <c r="B94" s="49"/>
      <c r="C94" s="49"/>
      <c r="D94" s="49"/>
      <c r="E94" s="49"/>
      <c r="F94" s="49"/>
      <c r="G94" s="49"/>
    </row>
    <row r="97" spans="1:7" x14ac:dyDescent="0.25">
      <c r="A97" s="49" t="s">
        <v>83</v>
      </c>
      <c r="B97" s="49"/>
      <c r="C97" s="49"/>
      <c r="D97" s="49"/>
      <c r="E97" s="49"/>
      <c r="F97" s="49"/>
      <c r="G97" s="49"/>
    </row>
    <row r="98" spans="1:7" x14ac:dyDescent="0.25">
      <c r="A98" s="49" t="s">
        <v>84</v>
      </c>
      <c r="B98" s="49"/>
      <c r="C98" s="49"/>
      <c r="D98" s="49"/>
      <c r="E98" s="49"/>
      <c r="F98" s="49"/>
      <c r="G98" s="49"/>
    </row>
    <row r="99" spans="1:7" x14ac:dyDescent="0.25">
      <c r="A99" s="49" t="s">
        <v>85</v>
      </c>
      <c r="B99" s="49"/>
      <c r="C99" s="49"/>
      <c r="D99" s="49"/>
      <c r="E99" s="49"/>
      <c r="F99" s="49"/>
      <c r="G99" s="49"/>
    </row>
    <row r="65536" spans="256:256" ht="15" customHeight="1" x14ac:dyDescent="0.25">
      <c r="IV65536" s="1"/>
    </row>
  </sheetData>
  <mergeCells count="133">
    <mergeCell ref="A71:C71"/>
    <mergeCell ref="D71:E71"/>
    <mergeCell ref="F71:G71"/>
    <mergeCell ref="A73:C73"/>
    <mergeCell ref="A74:C74"/>
    <mergeCell ref="B75:C75"/>
    <mergeCell ref="A14:C14"/>
    <mergeCell ref="D13:G13"/>
    <mergeCell ref="D14:G14"/>
    <mergeCell ref="B15:C15"/>
    <mergeCell ref="B16:C16"/>
    <mergeCell ref="D15:G15"/>
    <mergeCell ref="D16:G16"/>
    <mergeCell ref="B17:C17"/>
    <mergeCell ref="B18:C18"/>
    <mergeCell ref="D17:G17"/>
    <mergeCell ref="D18:G18"/>
    <mergeCell ref="B9:C9"/>
    <mergeCell ref="B10:C10"/>
    <mergeCell ref="D9:G9"/>
    <mergeCell ref="D10:G10"/>
    <mergeCell ref="B11:C11"/>
    <mergeCell ref="B12:C12"/>
    <mergeCell ref="D11:G11"/>
    <mergeCell ref="D12:G12"/>
    <mergeCell ref="B13:C13"/>
    <mergeCell ref="A49:C49"/>
    <mergeCell ref="A50:C50"/>
    <mergeCell ref="D27:G27"/>
    <mergeCell ref="A25:C25"/>
    <mergeCell ref="D19:G19"/>
    <mergeCell ref="D20:G20"/>
    <mergeCell ref="D21:G21"/>
    <mergeCell ref="B19:C19"/>
    <mergeCell ref="D23:G23"/>
    <mergeCell ref="D25:G25"/>
    <mergeCell ref="B22:C22"/>
    <mergeCell ref="D22:G22"/>
    <mergeCell ref="B23:C23"/>
    <mergeCell ref="D26:G26"/>
    <mergeCell ref="A27:C27"/>
    <mergeCell ref="A42:C45"/>
    <mergeCell ref="F42:G42"/>
    <mergeCell ref="F43:G43"/>
    <mergeCell ref="F44:G44"/>
    <mergeCell ref="F45:G45"/>
    <mergeCell ref="A46:C46"/>
    <mergeCell ref="F46:G46"/>
    <mergeCell ref="A47:C47"/>
    <mergeCell ref="F47:G47"/>
    <mergeCell ref="A70:C70"/>
    <mergeCell ref="A61:C61"/>
    <mergeCell ref="F60:G60"/>
    <mergeCell ref="A57:C57"/>
    <mergeCell ref="A59:C59"/>
    <mergeCell ref="F59:G59"/>
    <mergeCell ref="F66:G66"/>
    <mergeCell ref="B67:C67"/>
    <mergeCell ref="F67:G67"/>
    <mergeCell ref="A69:C69"/>
    <mergeCell ref="D69:E69"/>
    <mergeCell ref="F69:G69"/>
    <mergeCell ref="F61:G61"/>
    <mergeCell ref="B66:C66"/>
    <mergeCell ref="A64:C64"/>
    <mergeCell ref="D70:E70"/>
    <mergeCell ref="F70:G70"/>
    <mergeCell ref="D32:G32"/>
    <mergeCell ref="D34:G34"/>
    <mergeCell ref="D28:G28"/>
    <mergeCell ref="A31:C31"/>
    <mergeCell ref="D31:G31"/>
    <mergeCell ref="B28:C28"/>
    <mergeCell ref="B29:C29"/>
    <mergeCell ref="D29:G29"/>
    <mergeCell ref="A32:C32"/>
    <mergeCell ref="A34:C34"/>
    <mergeCell ref="A1:G1"/>
    <mergeCell ref="A2:G2"/>
    <mergeCell ref="A3:G3"/>
    <mergeCell ref="A4:G4"/>
    <mergeCell ref="A5:G5"/>
    <mergeCell ref="A6:C6"/>
    <mergeCell ref="F6:G6"/>
    <mergeCell ref="A7:C7"/>
    <mergeCell ref="A8:C8"/>
    <mergeCell ref="D7:G7"/>
    <mergeCell ref="D8:G8"/>
    <mergeCell ref="A35:C35"/>
    <mergeCell ref="D35:G35"/>
    <mergeCell ref="B36:C36"/>
    <mergeCell ref="D36:G36"/>
    <mergeCell ref="B37:C37"/>
    <mergeCell ref="D37:G37"/>
    <mergeCell ref="D38:G38"/>
    <mergeCell ref="D39:G39"/>
    <mergeCell ref="B40:C40"/>
    <mergeCell ref="D40:G40"/>
    <mergeCell ref="B51:C51"/>
    <mergeCell ref="B54:C54"/>
    <mergeCell ref="E58:G58"/>
    <mergeCell ref="B62:C62"/>
    <mergeCell ref="F62:G62"/>
    <mergeCell ref="B63:C63"/>
    <mergeCell ref="F63:G63"/>
    <mergeCell ref="F64:G64"/>
    <mergeCell ref="A65:C65"/>
    <mergeCell ref="F65:G65"/>
    <mergeCell ref="B76:C76"/>
    <mergeCell ref="D80:E80"/>
    <mergeCell ref="F80:G80"/>
    <mergeCell ref="A81:C81"/>
    <mergeCell ref="D81:E81"/>
    <mergeCell ref="F81:G81"/>
    <mergeCell ref="A82:C82"/>
    <mergeCell ref="D82:E82"/>
    <mergeCell ref="F82:G82"/>
    <mergeCell ref="A80:C80"/>
    <mergeCell ref="A92:G92"/>
    <mergeCell ref="A93:G93"/>
    <mergeCell ref="A94:G94"/>
    <mergeCell ref="A97:G97"/>
    <mergeCell ref="A98:G98"/>
    <mergeCell ref="A99:G99"/>
    <mergeCell ref="A84:F85"/>
    <mergeCell ref="G84:G85"/>
    <mergeCell ref="A87:C87"/>
    <mergeCell ref="D87:G87"/>
    <mergeCell ref="A88:C88"/>
    <mergeCell ref="D88:G88"/>
    <mergeCell ref="A89:G89"/>
    <mergeCell ref="A90:G90"/>
    <mergeCell ref="A91:G9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65536"/>
  <sheetViews>
    <sheetView workbookViewId="0">
      <selection activeCell="A28" sqref="A28"/>
    </sheetView>
  </sheetViews>
  <sheetFormatPr defaultColWidth="26" defaultRowHeight="15" x14ac:dyDescent="0.25"/>
  <cols>
    <col min="1" max="1" width="39.28515625" bestFit="1" customWidth="1"/>
    <col min="2" max="3" width="12" bestFit="1" customWidth="1"/>
    <col min="4" max="5" width="9.140625" customWidth="1"/>
    <col min="6" max="6" width="11.28515625" bestFit="1" customWidth="1"/>
    <col min="7" max="255" width="9.140625" customWidth="1"/>
    <col min="257" max="257" width="39.28515625" bestFit="1" customWidth="1"/>
    <col min="258" max="259" width="12" bestFit="1" customWidth="1"/>
    <col min="260" max="261" width="9.140625" customWidth="1"/>
    <col min="262" max="262" width="11.28515625" bestFit="1" customWidth="1"/>
    <col min="263" max="511" width="9.140625" customWidth="1"/>
    <col min="513" max="513" width="39.28515625" bestFit="1" customWidth="1"/>
    <col min="514" max="515" width="12" bestFit="1" customWidth="1"/>
    <col min="516" max="517" width="9.140625" customWidth="1"/>
    <col min="518" max="518" width="11.28515625" bestFit="1" customWidth="1"/>
    <col min="519" max="767" width="9.140625" customWidth="1"/>
    <col min="769" max="769" width="39.28515625" bestFit="1" customWidth="1"/>
    <col min="770" max="771" width="12" bestFit="1" customWidth="1"/>
    <col min="772" max="773" width="9.140625" customWidth="1"/>
    <col min="774" max="774" width="11.28515625" bestFit="1" customWidth="1"/>
    <col min="775" max="1023" width="9.140625" customWidth="1"/>
    <col min="1025" max="1025" width="39.28515625" bestFit="1" customWidth="1"/>
    <col min="1026" max="1027" width="12" bestFit="1" customWidth="1"/>
    <col min="1028" max="1029" width="9.140625" customWidth="1"/>
    <col min="1030" max="1030" width="11.28515625" bestFit="1" customWidth="1"/>
    <col min="1031" max="1279" width="9.140625" customWidth="1"/>
    <col min="1281" max="1281" width="39.28515625" bestFit="1" customWidth="1"/>
    <col min="1282" max="1283" width="12" bestFit="1" customWidth="1"/>
    <col min="1284" max="1285" width="9.140625" customWidth="1"/>
    <col min="1286" max="1286" width="11.28515625" bestFit="1" customWidth="1"/>
    <col min="1287" max="1535" width="9.140625" customWidth="1"/>
    <col min="1537" max="1537" width="39.28515625" bestFit="1" customWidth="1"/>
    <col min="1538" max="1539" width="12" bestFit="1" customWidth="1"/>
    <col min="1540" max="1541" width="9.140625" customWidth="1"/>
    <col min="1542" max="1542" width="11.28515625" bestFit="1" customWidth="1"/>
    <col min="1543" max="1791" width="9.140625" customWidth="1"/>
    <col min="1793" max="1793" width="39.28515625" bestFit="1" customWidth="1"/>
    <col min="1794" max="1795" width="12" bestFit="1" customWidth="1"/>
    <col min="1796" max="1797" width="9.140625" customWidth="1"/>
    <col min="1798" max="1798" width="11.28515625" bestFit="1" customWidth="1"/>
    <col min="1799" max="2047" width="9.140625" customWidth="1"/>
    <col min="2049" max="2049" width="39.28515625" bestFit="1" customWidth="1"/>
    <col min="2050" max="2051" width="12" bestFit="1" customWidth="1"/>
    <col min="2052" max="2053" width="9.140625" customWidth="1"/>
    <col min="2054" max="2054" width="11.28515625" bestFit="1" customWidth="1"/>
    <col min="2055" max="2303" width="9.140625" customWidth="1"/>
    <col min="2305" max="2305" width="39.28515625" bestFit="1" customWidth="1"/>
    <col min="2306" max="2307" width="12" bestFit="1" customWidth="1"/>
    <col min="2308" max="2309" width="9.140625" customWidth="1"/>
    <col min="2310" max="2310" width="11.28515625" bestFit="1" customWidth="1"/>
    <col min="2311" max="2559" width="9.140625" customWidth="1"/>
    <col min="2561" max="2561" width="39.28515625" bestFit="1" customWidth="1"/>
    <col min="2562" max="2563" width="12" bestFit="1" customWidth="1"/>
    <col min="2564" max="2565" width="9.140625" customWidth="1"/>
    <col min="2566" max="2566" width="11.28515625" bestFit="1" customWidth="1"/>
    <col min="2567" max="2815" width="9.140625" customWidth="1"/>
    <col min="2817" max="2817" width="39.28515625" bestFit="1" customWidth="1"/>
    <col min="2818" max="2819" width="12" bestFit="1" customWidth="1"/>
    <col min="2820" max="2821" width="9.140625" customWidth="1"/>
    <col min="2822" max="2822" width="11.28515625" bestFit="1" customWidth="1"/>
    <col min="2823" max="3071" width="9.140625" customWidth="1"/>
    <col min="3073" max="3073" width="39.28515625" bestFit="1" customWidth="1"/>
    <col min="3074" max="3075" width="12" bestFit="1" customWidth="1"/>
    <col min="3076" max="3077" width="9.140625" customWidth="1"/>
    <col min="3078" max="3078" width="11.28515625" bestFit="1" customWidth="1"/>
    <col min="3079" max="3327" width="9.140625" customWidth="1"/>
    <col min="3329" max="3329" width="39.28515625" bestFit="1" customWidth="1"/>
    <col min="3330" max="3331" width="12" bestFit="1" customWidth="1"/>
    <col min="3332" max="3333" width="9.140625" customWidth="1"/>
    <col min="3334" max="3334" width="11.28515625" bestFit="1" customWidth="1"/>
    <col min="3335" max="3583" width="9.140625" customWidth="1"/>
    <col min="3585" max="3585" width="39.28515625" bestFit="1" customWidth="1"/>
    <col min="3586" max="3587" width="12" bestFit="1" customWidth="1"/>
    <col min="3588" max="3589" width="9.140625" customWidth="1"/>
    <col min="3590" max="3590" width="11.28515625" bestFit="1" customWidth="1"/>
    <col min="3591" max="3839" width="9.140625" customWidth="1"/>
    <col min="3841" max="3841" width="39.28515625" bestFit="1" customWidth="1"/>
    <col min="3842" max="3843" width="12" bestFit="1" customWidth="1"/>
    <col min="3844" max="3845" width="9.140625" customWidth="1"/>
    <col min="3846" max="3846" width="11.28515625" bestFit="1" customWidth="1"/>
    <col min="3847" max="4095" width="9.140625" customWidth="1"/>
    <col min="4097" max="4097" width="39.28515625" bestFit="1" customWidth="1"/>
    <col min="4098" max="4099" width="12" bestFit="1" customWidth="1"/>
    <col min="4100" max="4101" width="9.140625" customWidth="1"/>
    <col min="4102" max="4102" width="11.28515625" bestFit="1" customWidth="1"/>
    <col min="4103" max="4351" width="9.140625" customWidth="1"/>
    <col min="4353" max="4353" width="39.28515625" bestFit="1" customWidth="1"/>
    <col min="4354" max="4355" width="12" bestFit="1" customWidth="1"/>
    <col min="4356" max="4357" width="9.140625" customWidth="1"/>
    <col min="4358" max="4358" width="11.28515625" bestFit="1" customWidth="1"/>
    <col min="4359" max="4607" width="9.140625" customWidth="1"/>
    <col min="4609" max="4609" width="39.28515625" bestFit="1" customWidth="1"/>
    <col min="4610" max="4611" width="12" bestFit="1" customWidth="1"/>
    <col min="4612" max="4613" width="9.140625" customWidth="1"/>
    <col min="4614" max="4614" width="11.28515625" bestFit="1" customWidth="1"/>
    <col min="4615" max="4863" width="9.140625" customWidth="1"/>
    <col min="4865" max="4865" width="39.28515625" bestFit="1" customWidth="1"/>
    <col min="4866" max="4867" width="12" bestFit="1" customWidth="1"/>
    <col min="4868" max="4869" width="9.140625" customWidth="1"/>
    <col min="4870" max="4870" width="11.28515625" bestFit="1" customWidth="1"/>
    <col min="4871" max="5119" width="9.140625" customWidth="1"/>
    <col min="5121" max="5121" width="39.28515625" bestFit="1" customWidth="1"/>
    <col min="5122" max="5123" width="12" bestFit="1" customWidth="1"/>
    <col min="5124" max="5125" width="9.140625" customWidth="1"/>
    <col min="5126" max="5126" width="11.28515625" bestFit="1" customWidth="1"/>
    <col min="5127" max="5375" width="9.140625" customWidth="1"/>
    <col min="5377" max="5377" width="39.28515625" bestFit="1" customWidth="1"/>
    <col min="5378" max="5379" width="12" bestFit="1" customWidth="1"/>
    <col min="5380" max="5381" width="9.140625" customWidth="1"/>
    <col min="5382" max="5382" width="11.28515625" bestFit="1" customWidth="1"/>
    <col min="5383" max="5631" width="9.140625" customWidth="1"/>
    <col min="5633" max="5633" width="39.28515625" bestFit="1" customWidth="1"/>
    <col min="5634" max="5635" width="12" bestFit="1" customWidth="1"/>
    <col min="5636" max="5637" width="9.140625" customWidth="1"/>
    <col min="5638" max="5638" width="11.28515625" bestFit="1" customWidth="1"/>
    <col min="5639" max="5887" width="9.140625" customWidth="1"/>
    <col min="5889" max="5889" width="39.28515625" bestFit="1" customWidth="1"/>
    <col min="5890" max="5891" width="12" bestFit="1" customWidth="1"/>
    <col min="5892" max="5893" width="9.140625" customWidth="1"/>
    <col min="5894" max="5894" width="11.28515625" bestFit="1" customWidth="1"/>
    <col min="5895" max="6143" width="9.140625" customWidth="1"/>
    <col min="6145" max="6145" width="39.28515625" bestFit="1" customWidth="1"/>
    <col min="6146" max="6147" width="12" bestFit="1" customWidth="1"/>
    <col min="6148" max="6149" width="9.140625" customWidth="1"/>
    <col min="6150" max="6150" width="11.28515625" bestFit="1" customWidth="1"/>
    <col min="6151" max="6399" width="9.140625" customWidth="1"/>
    <col min="6401" max="6401" width="39.28515625" bestFit="1" customWidth="1"/>
    <col min="6402" max="6403" width="12" bestFit="1" customWidth="1"/>
    <col min="6404" max="6405" width="9.140625" customWidth="1"/>
    <col min="6406" max="6406" width="11.28515625" bestFit="1" customWidth="1"/>
    <col min="6407" max="6655" width="9.140625" customWidth="1"/>
    <col min="6657" max="6657" width="39.28515625" bestFit="1" customWidth="1"/>
    <col min="6658" max="6659" width="12" bestFit="1" customWidth="1"/>
    <col min="6660" max="6661" width="9.140625" customWidth="1"/>
    <col min="6662" max="6662" width="11.28515625" bestFit="1" customWidth="1"/>
    <col min="6663" max="6911" width="9.140625" customWidth="1"/>
    <col min="6913" max="6913" width="39.28515625" bestFit="1" customWidth="1"/>
    <col min="6914" max="6915" width="12" bestFit="1" customWidth="1"/>
    <col min="6916" max="6917" width="9.140625" customWidth="1"/>
    <col min="6918" max="6918" width="11.28515625" bestFit="1" customWidth="1"/>
    <col min="6919" max="7167" width="9.140625" customWidth="1"/>
    <col min="7169" max="7169" width="39.28515625" bestFit="1" customWidth="1"/>
    <col min="7170" max="7171" width="12" bestFit="1" customWidth="1"/>
    <col min="7172" max="7173" width="9.140625" customWidth="1"/>
    <col min="7174" max="7174" width="11.28515625" bestFit="1" customWidth="1"/>
    <col min="7175" max="7423" width="9.140625" customWidth="1"/>
    <col min="7425" max="7425" width="39.28515625" bestFit="1" customWidth="1"/>
    <col min="7426" max="7427" width="12" bestFit="1" customWidth="1"/>
    <col min="7428" max="7429" width="9.140625" customWidth="1"/>
    <col min="7430" max="7430" width="11.28515625" bestFit="1" customWidth="1"/>
    <col min="7431" max="7679" width="9.140625" customWidth="1"/>
    <col min="7681" max="7681" width="39.28515625" bestFit="1" customWidth="1"/>
    <col min="7682" max="7683" width="12" bestFit="1" customWidth="1"/>
    <col min="7684" max="7685" width="9.140625" customWidth="1"/>
    <col min="7686" max="7686" width="11.28515625" bestFit="1" customWidth="1"/>
    <col min="7687" max="7935" width="9.140625" customWidth="1"/>
    <col min="7937" max="7937" width="39.28515625" bestFit="1" customWidth="1"/>
    <col min="7938" max="7939" width="12" bestFit="1" customWidth="1"/>
    <col min="7940" max="7941" width="9.140625" customWidth="1"/>
    <col min="7942" max="7942" width="11.28515625" bestFit="1" customWidth="1"/>
    <col min="7943" max="8191" width="9.140625" customWidth="1"/>
    <col min="8193" max="8193" width="39.28515625" bestFit="1" customWidth="1"/>
    <col min="8194" max="8195" width="12" bestFit="1" customWidth="1"/>
    <col min="8196" max="8197" width="9.140625" customWidth="1"/>
    <col min="8198" max="8198" width="11.28515625" bestFit="1" customWidth="1"/>
    <col min="8199" max="8447" width="9.140625" customWidth="1"/>
    <col min="8449" max="8449" width="39.28515625" bestFit="1" customWidth="1"/>
    <col min="8450" max="8451" width="12" bestFit="1" customWidth="1"/>
    <col min="8452" max="8453" width="9.140625" customWidth="1"/>
    <col min="8454" max="8454" width="11.28515625" bestFit="1" customWidth="1"/>
    <col min="8455" max="8703" width="9.140625" customWidth="1"/>
    <col min="8705" max="8705" width="39.28515625" bestFit="1" customWidth="1"/>
    <col min="8706" max="8707" width="12" bestFit="1" customWidth="1"/>
    <col min="8708" max="8709" width="9.140625" customWidth="1"/>
    <col min="8710" max="8710" width="11.28515625" bestFit="1" customWidth="1"/>
    <col min="8711" max="8959" width="9.140625" customWidth="1"/>
    <col min="8961" max="8961" width="39.28515625" bestFit="1" customWidth="1"/>
    <col min="8962" max="8963" width="12" bestFit="1" customWidth="1"/>
    <col min="8964" max="8965" width="9.140625" customWidth="1"/>
    <col min="8966" max="8966" width="11.28515625" bestFit="1" customWidth="1"/>
    <col min="8967" max="9215" width="9.140625" customWidth="1"/>
    <col min="9217" max="9217" width="39.28515625" bestFit="1" customWidth="1"/>
    <col min="9218" max="9219" width="12" bestFit="1" customWidth="1"/>
    <col min="9220" max="9221" width="9.140625" customWidth="1"/>
    <col min="9222" max="9222" width="11.28515625" bestFit="1" customWidth="1"/>
    <col min="9223" max="9471" width="9.140625" customWidth="1"/>
    <col min="9473" max="9473" width="39.28515625" bestFit="1" customWidth="1"/>
    <col min="9474" max="9475" width="12" bestFit="1" customWidth="1"/>
    <col min="9476" max="9477" width="9.140625" customWidth="1"/>
    <col min="9478" max="9478" width="11.28515625" bestFit="1" customWidth="1"/>
    <col min="9479" max="9727" width="9.140625" customWidth="1"/>
    <col min="9729" max="9729" width="39.28515625" bestFit="1" customWidth="1"/>
    <col min="9730" max="9731" width="12" bestFit="1" customWidth="1"/>
    <col min="9732" max="9733" width="9.140625" customWidth="1"/>
    <col min="9734" max="9734" width="11.28515625" bestFit="1" customWidth="1"/>
    <col min="9735" max="9983" width="9.140625" customWidth="1"/>
    <col min="9985" max="9985" width="39.28515625" bestFit="1" customWidth="1"/>
    <col min="9986" max="9987" width="12" bestFit="1" customWidth="1"/>
    <col min="9988" max="9989" width="9.140625" customWidth="1"/>
    <col min="9990" max="9990" width="11.28515625" bestFit="1" customWidth="1"/>
    <col min="9991" max="10239" width="9.140625" customWidth="1"/>
    <col min="10241" max="10241" width="39.28515625" bestFit="1" customWidth="1"/>
    <col min="10242" max="10243" width="12" bestFit="1" customWidth="1"/>
    <col min="10244" max="10245" width="9.140625" customWidth="1"/>
    <col min="10246" max="10246" width="11.28515625" bestFit="1" customWidth="1"/>
    <col min="10247" max="10495" width="9.140625" customWidth="1"/>
    <col min="10497" max="10497" width="39.28515625" bestFit="1" customWidth="1"/>
    <col min="10498" max="10499" width="12" bestFit="1" customWidth="1"/>
    <col min="10500" max="10501" width="9.140625" customWidth="1"/>
    <col min="10502" max="10502" width="11.28515625" bestFit="1" customWidth="1"/>
    <col min="10503" max="10751" width="9.140625" customWidth="1"/>
    <col min="10753" max="10753" width="39.28515625" bestFit="1" customWidth="1"/>
    <col min="10754" max="10755" width="12" bestFit="1" customWidth="1"/>
    <col min="10756" max="10757" width="9.140625" customWidth="1"/>
    <col min="10758" max="10758" width="11.28515625" bestFit="1" customWidth="1"/>
    <col min="10759" max="11007" width="9.140625" customWidth="1"/>
    <col min="11009" max="11009" width="39.28515625" bestFit="1" customWidth="1"/>
    <col min="11010" max="11011" width="12" bestFit="1" customWidth="1"/>
    <col min="11012" max="11013" width="9.140625" customWidth="1"/>
    <col min="11014" max="11014" width="11.28515625" bestFit="1" customWidth="1"/>
    <col min="11015" max="11263" width="9.140625" customWidth="1"/>
    <col min="11265" max="11265" width="39.28515625" bestFit="1" customWidth="1"/>
    <col min="11266" max="11267" width="12" bestFit="1" customWidth="1"/>
    <col min="11268" max="11269" width="9.140625" customWidth="1"/>
    <col min="11270" max="11270" width="11.28515625" bestFit="1" customWidth="1"/>
    <col min="11271" max="11519" width="9.140625" customWidth="1"/>
    <col min="11521" max="11521" width="39.28515625" bestFit="1" customWidth="1"/>
    <col min="11522" max="11523" width="12" bestFit="1" customWidth="1"/>
    <col min="11524" max="11525" width="9.140625" customWidth="1"/>
    <col min="11526" max="11526" width="11.28515625" bestFit="1" customWidth="1"/>
    <col min="11527" max="11775" width="9.140625" customWidth="1"/>
    <col min="11777" max="11777" width="39.28515625" bestFit="1" customWidth="1"/>
    <col min="11778" max="11779" width="12" bestFit="1" customWidth="1"/>
    <col min="11780" max="11781" width="9.140625" customWidth="1"/>
    <col min="11782" max="11782" width="11.28515625" bestFit="1" customWidth="1"/>
    <col min="11783" max="12031" width="9.140625" customWidth="1"/>
    <col min="12033" max="12033" width="39.28515625" bestFit="1" customWidth="1"/>
    <col min="12034" max="12035" width="12" bestFit="1" customWidth="1"/>
    <col min="12036" max="12037" width="9.140625" customWidth="1"/>
    <col min="12038" max="12038" width="11.28515625" bestFit="1" customWidth="1"/>
    <col min="12039" max="12287" width="9.140625" customWidth="1"/>
    <col min="12289" max="12289" width="39.28515625" bestFit="1" customWidth="1"/>
    <col min="12290" max="12291" width="12" bestFit="1" customWidth="1"/>
    <col min="12292" max="12293" width="9.140625" customWidth="1"/>
    <col min="12294" max="12294" width="11.28515625" bestFit="1" customWidth="1"/>
    <col min="12295" max="12543" width="9.140625" customWidth="1"/>
    <col min="12545" max="12545" width="39.28515625" bestFit="1" customWidth="1"/>
    <col min="12546" max="12547" width="12" bestFit="1" customWidth="1"/>
    <col min="12548" max="12549" width="9.140625" customWidth="1"/>
    <col min="12550" max="12550" width="11.28515625" bestFit="1" customWidth="1"/>
    <col min="12551" max="12799" width="9.140625" customWidth="1"/>
    <col min="12801" max="12801" width="39.28515625" bestFit="1" customWidth="1"/>
    <col min="12802" max="12803" width="12" bestFit="1" customWidth="1"/>
    <col min="12804" max="12805" width="9.140625" customWidth="1"/>
    <col min="12806" max="12806" width="11.28515625" bestFit="1" customWidth="1"/>
    <col min="12807" max="13055" width="9.140625" customWidth="1"/>
    <col min="13057" max="13057" width="39.28515625" bestFit="1" customWidth="1"/>
    <col min="13058" max="13059" width="12" bestFit="1" customWidth="1"/>
    <col min="13060" max="13061" width="9.140625" customWidth="1"/>
    <col min="13062" max="13062" width="11.28515625" bestFit="1" customWidth="1"/>
    <col min="13063" max="13311" width="9.140625" customWidth="1"/>
    <col min="13313" max="13313" width="39.28515625" bestFit="1" customWidth="1"/>
    <col min="13314" max="13315" width="12" bestFit="1" customWidth="1"/>
    <col min="13316" max="13317" width="9.140625" customWidth="1"/>
    <col min="13318" max="13318" width="11.28515625" bestFit="1" customWidth="1"/>
    <col min="13319" max="13567" width="9.140625" customWidth="1"/>
    <col min="13569" max="13569" width="39.28515625" bestFit="1" customWidth="1"/>
    <col min="13570" max="13571" width="12" bestFit="1" customWidth="1"/>
    <col min="13572" max="13573" width="9.140625" customWidth="1"/>
    <col min="13574" max="13574" width="11.28515625" bestFit="1" customWidth="1"/>
    <col min="13575" max="13823" width="9.140625" customWidth="1"/>
    <col min="13825" max="13825" width="39.28515625" bestFit="1" customWidth="1"/>
    <col min="13826" max="13827" width="12" bestFit="1" customWidth="1"/>
    <col min="13828" max="13829" width="9.140625" customWidth="1"/>
    <col min="13830" max="13830" width="11.28515625" bestFit="1" customWidth="1"/>
    <col min="13831" max="14079" width="9.140625" customWidth="1"/>
    <col min="14081" max="14081" width="39.28515625" bestFit="1" customWidth="1"/>
    <col min="14082" max="14083" width="12" bestFit="1" customWidth="1"/>
    <col min="14084" max="14085" width="9.140625" customWidth="1"/>
    <col min="14086" max="14086" width="11.28515625" bestFit="1" customWidth="1"/>
    <col min="14087" max="14335" width="9.140625" customWidth="1"/>
    <col min="14337" max="14337" width="39.28515625" bestFit="1" customWidth="1"/>
    <col min="14338" max="14339" width="12" bestFit="1" customWidth="1"/>
    <col min="14340" max="14341" width="9.140625" customWidth="1"/>
    <col min="14342" max="14342" width="11.28515625" bestFit="1" customWidth="1"/>
    <col min="14343" max="14591" width="9.140625" customWidth="1"/>
    <col min="14593" max="14593" width="39.28515625" bestFit="1" customWidth="1"/>
    <col min="14594" max="14595" width="12" bestFit="1" customWidth="1"/>
    <col min="14596" max="14597" width="9.140625" customWidth="1"/>
    <col min="14598" max="14598" width="11.28515625" bestFit="1" customWidth="1"/>
    <col min="14599" max="14847" width="9.140625" customWidth="1"/>
    <col min="14849" max="14849" width="39.28515625" bestFit="1" customWidth="1"/>
    <col min="14850" max="14851" width="12" bestFit="1" customWidth="1"/>
    <col min="14852" max="14853" width="9.140625" customWidth="1"/>
    <col min="14854" max="14854" width="11.28515625" bestFit="1" customWidth="1"/>
    <col min="14855" max="15103" width="9.140625" customWidth="1"/>
    <col min="15105" max="15105" width="39.28515625" bestFit="1" customWidth="1"/>
    <col min="15106" max="15107" width="12" bestFit="1" customWidth="1"/>
    <col min="15108" max="15109" width="9.140625" customWidth="1"/>
    <col min="15110" max="15110" width="11.28515625" bestFit="1" customWidth="1"/>
    <col min="15111" max="15359" width="9.140625" customWidth="1"/>
    <col min="15361" max="15361" width="39.28515625" bestFit="1" customWidth="1"/>
    <col min="15362" max="15363" width="12" bestFit="1" customWidth="1"/>
    <col min="15364" max="15365" width="9.140625" customWidth="1"/>
    <col min="15366" max="15366" width="11.28515625" bestFit="1" customWidth="1"/>
    <col min="15367" max="15615" width="9.140625" customWidth="1"/>
    <col min="15617" max="15617" width="39.28515625" bestFit="1" customWidth="1"/>
    <col min="15618" max="15619" width="12" bestFit="1" customWidth="1"/>
    <col min="15620" max="15621" width="9.140625" customWidth="1"/>
    <col min="15622" max="15622" width="11.28515625" bestFit="1" customWidth="1"/>
    <col min="15623" max="15871" width="9.140625" customWidth="1"/>
    <col min="15873" max="15873" width="39.28515625" bestFit="1" customWidth="1"/>
    <col min="15874" max="15875" width="12" bestFit="1" customWidth="1"/>
    <col min="15876" max="15877" width="9.140625" customWidth="1"/>
    <col min="15878" max="15878" width="11.28515625" bestFit="1" customWidth="1"/>
    <col min="15879" max="16127" width="9.140625" customWidth="1"/>
    <col min="16129" max="16129" width="39.28515625" bestFit="1" customWidth="1"/>
    <col min="16130" max="16131" width="12" bestFit="1" customWidth="1"/>
    <col min="16132" max="16133" width="9.140625" customWidth="1"/>
    <col min="16134" max="16134" width="11.28515625" bestFit="1" customWidth="1"/>
    <col min="16135" max="16383" width="9.140625" customWidth="1"/>
  </cols>
  <sheetData>
    <row r="2" spans="1:6" x14ac:dyDescent="0.25">
      <c r="A2" s="81" t="s">
        <v>99</v>
      </c>
      <c r="B2" s="81"/>
      <c r="C2" s="81"/>
    </row>
    <row r="3" spans="1:6" x14ac:dyDescent="0.25">
      <c r="A3" s="81" t="s">
        <v>100</v>
      </c>
      <c r="B3" s="81"/>
      <c r="C3" s="81"/>
    </row>
    <row r="4" spans="1:6" x14ac:dyDescent="0.25">
      <c r="A4" s="82" t="s">
        <v>101</v>
      </c>
      <c r="B4" s="82"/>
      <c r="C4" s="82"/>
    </row>
    <row r="5" spans="1:6" x14ac:dyDescent="0.25">
      <c r="A5" s="81" t="s">
        <v>3</v>
      </c>
      <c r="B5" s="81"/>
      <c r="C5" s="81"/>
    </row>
    <row r="6" spans="1:6" x14ac:dyDescent="0.25">
      <c r="A6" s="81" t="s">
        <v>102</v>
      </c>
      <c r="B6" s="81"/>
      <c r="C6" s="81"/>
    </row>
    <row r="8" spans="1:6" x14ac:dyDescent="0.25">
      <c r="A8" s="24" t="s">
        <v>103</v>
      </c>
      <c r="C8" s="25" t="s">
        <v>5</v>
      </c>
    </row>
    <row r="9" spans="1:6" x14ac:dyDescent="0.25">
      <c r="A9" s="26" t="s">
        <v>104</v>
      </c>
      <c r="B9" s="103" t="s">
        <v>105</v>
      </c>
      <c r="C9" s="104"/>
    </row>
    <row r="10" spans="1:6" x14ac:dyDescent="0.25">
      <c r="A10" s="27" t="s">
        <v>24</v>
      </c>
      <c r="B10" s="100">
        <f>61667678.99-(820372.06+84152.16)</f>
        <v>60763154.770000003</v>
      </c>
      <c r="C10" s="101"/>
    </row>
    <row r="12" spans="1:6" x14ac:dyDescent="0.25">
      <c r="A12" s="26" t="s">
        <v>106</v>
      </c>
      <c r="B12" s="28" t="s">
        <v>107</v>
      </c>
      <c r="C12" s="29" t="s">
        <v>108</v>
      </c>
      <c r="F12" s="30"/>
    </row>
    <row r="13" spans="1:6" x14ac:dyDescent="0.25">
      <c r="A13" s="27" t="s">
        <v>109</v>
      </c>
      <c r="B13" s="31">
        <v>31532309.579999998</v>
      </c>
      <c r="C13" s="32">
        <f>(B13/(61667678.99-(820372.06+84152.16)))*100</f>
        <v>51.893799292277919</v>
      </c>
    </row>
    <row r="14" spans="1:6" x14ac:dyDescent="0.25">
      <c r="A14" s="33" t="s">
        <v>110</v>
      </c>
      <c r="B14" s="34">
        <f>(61667678.99-(820372.06+84152.16))*0.54</f>
        <v>32812103.575800005</v>
      </c>
      <c r="C14" s="35">
        <v>54</v>
      </c>
    </row>
    <row r="15" spans="1:6" x14ac:dyDescent="0.25">
      <c r="A15" s="36" t="s">
        <v>111</v>
      </c>
      <c r="B15" s="37">
        <f>(61667678.99-(820372.06+84152.16))*0.513</f>
        <v>31171498.397010002</v>
      </c>
      <c r="C15" s="38">
        <v>51.3</v>
      </c>
    </row>
    <row r="17" spans="1:3" x14ac:dyDescent="0.25">
      <c r="A17" s="26" t="s">
        <v>112</v>
      </c>
      <c r="B17" s="28" t="s">
        <v>107</v>
      </c>
      <c r="C17" s="29" t="s">
        <v>108</v>
      </c>
    </row>
    <row r="18" spans="1:3" x14ac:dyDescent="0.25">
      <c r="A18" s="27" t="s">
        <v>113</v>
      </c>
      <c r="B18" s="31">
        <v>2404592.7599999998</v>
      </c>
      <c r="C18" s="32">
        <v>3.6292138870305224</v>
      </c>
    </row>
    <row r="19" spans="1:3" x14ac:dyDescent="0.25">
      <c r="A19" s="36" t="s">
        <v>114</v>
      </c>
      <c r="B19" s="37">
        <v>0</v>
      </c>
      <c r="C19" s="38">
        <v>0</v>
      </c>
    </row>
    <row r="21" spans="1:3" x14ac:dyDescent="0.25">
      <c r="A21" s="26" t="s">
        <v>115</v>
      </c>
      <c r="B21" s="28" t="s">
        <v>107</v>
      </c>
      <c r="C21" s="29" t="s">
        <v>108</v>
      </c>
    </row>
    <row r="22" spans="1:3" x14ac:dyDescent="0.25">
      <c r="A22" s="27" t="s">
        <v>116</v>
      </c>
      <c r="B22" s="39" t="s">
        <v>13</v>
      </c>
      <c r="C22" s="40" t="s">
        <v>13</v>
      </c>
    </row>
    <row r="23" spans="1:3" x14ac:dyDescent="0.25">
      <c r="A23" s="36" t="s">
        <v>114</v>
      </c>
      <c r="B23" s="37">
        <v>0</v>
      </c>
      <c r="C23" s="38">
        <v>0</v>
      </c>
    </row>
    <row r="25" spans="1:3" x14ac:dyDescent="0.25">
      <c r="A25" s="26" t="s">
        <v>117</v>
      </c>
      <c r="B25" s="28" t="s">
        <v>107</v>
      </c>
      <c r="C25" s="29" t="s">
        <v>108</v>
      </c>
    </row>
    <row r="26" spans="1:3" x14ac:dyDescent="0.25">
      <c r="A26" s="27" t="s">
        <v>118</v>
      </c>
      <c r="B26" s="31">
        <v>0</v>
      </c>
      <c r="C26" s="32">
        <v>0</v>
      </c>
    </row>
    <row r="27" spans="1:3" x14ac:dyDescent="0.25">
      <c r="A27" s="33" t="s">
        <v>119</v>
      </c>
      <c r="B27" s="34">
        <v>0</v>
      </c>
      <c r="C27" s="35">
        <v>0</v>
      </c>
    </row>
    <row r="28" spans="1:3" x14ac:dyDescent="0.25">
      <c r="A28" s="33" t="s">
        <v>120</v>
      </c>
      <c r="B28" s="41"/>
      <c r="C28" s="42"/>
    </row>
    <row r="29" spans="1:3" x14ac:dyDescent="0.25">
      <c r="A29" s="33" t="s">
        <v>121</v>
      </c>
      <c r="B29" s="34">
        <v>0</v>
      </c>
      <c r="C29" s="35">
        <v>0</v>
      </c>
    </row>
    <row r="30" spans="1:3" x14ac:dyDescent="0.25">
      <c r="A30" s="33" t="s">
        <v>120</v>
      </c>
      <c r="B30" s="41"/>
      <c r="C30" s="42"/>
    </row>
    <row r="31" spans="1:3" x14ac:dyDescent="0.25">
      <c r="A31" s="36" t="s">
        <v>122</v>
      </c>
      <c r="B31" s="37">
        <v>0</v>
      </c>
      <c r="C31" s="38">
        <v>0</v>
      </c>
    </row>
    <row r="33" spans="1:6" ht="90" x14ac:dyDescent="0.25">
      <c r="A33" s="43" t="s">
        <v>123</v>
      </c>
      <c r="B33" s="44" t="s">
        <v>124</v>
      </c>
      <c r="C33" s="45" t="s">
        <v>125</v>
      </c>
    </row>
    <row r="34" spans="1:6" x14ac:dyDescent="0.25">
      <c r="A34" s="46" t="s">
        <v>126</v>
      </c>
      <c r="B34" s="47">
        <v>0</v>
      </c>
      <c r="C34" s="48">
        <v>24874161.449999999</v>
      </c>
    </row>
    <row r="35" spans="1:6" ht="63.75" customHeight="1" x14ac:dyDescent="0.25">
      <c r="A35" s="102" t="s">
        <v>127</v>
      </c>
      <c r="B35" s="102"/>
      <c r="C35" s="102"/>
    </row>
    <row r="40" spans="1:6" x14ac:dyDescent="0.25">
      <c r="A40" s="49" t="s">
        <v>128</v>
      </c>
      <c r="B40" s="49"/>
      <c r="C40" s="49"/>
      <c r="D40" s="49"/>
      <c r="E40" s="49"/>
      <c r="F40" s="49"/>
    </row>
    <row r="41" spans="1:6" x14ac:dyDescent="0.25">
      <c r="A41" s="49" t="s">
        <v>129</v>
      </c>
      <c r="B41" s="49"/>
      <c r="C41" s="49"/>
      <c r="D41" s="49"/>
      <c r="E41" s="49"/>
      <c r="F41" s="49"/>
    </row>
    <row r="42" spans="1:6" x14ac:dyDescent="0.25">
      <c r="A42" s="49" t="s">
        <v>130</v>
      </c>
      <c r="B42" s="49"/>
      <c r="C42" s="49"/>
      <c r="D42" s="49"/>
      <c r="E42" s="49"/>
      <c r="F42" s="49"/>
    </row>
    <row r="65536" spans="256:256" ht="15" customHeight="1" x14ac:dyDescent="0.25">
      <c r="IV65536" s="1"/>
    </row>
  </sheetData>
  <mergeCells count="11">
    <mergeCell ref="B9:C9"/>
    <mergeCell ref="A2:C2"/>
    <mergeCell ref="A3:C3"/>
    <mergeCell ref="A4:C4"/>
    <mergeCell ref="A5:C5"/>
    <mergeCell ref="A6:C6"/>
    <mergeCell ref="B10:C10"/>
    <mergeCell ref="A35:C35"/>
    <mergeCell ref="A40:F40"/>
    <mergeCell ref="A41:F41"/>
    <mergeCell ref="A42:F4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RREO</vt:lpstr>
      <vt:lpstr>RGF</vt:lpstr>
    </vt:vector>
  </TitlesOfParts>
  <Company>Pref. de Caçapava do Sul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Pref. de Caçapava</dc:creator>
  <cp:lastModifiedBy>web2</cp:lastModifiedBy>
  <cp:lastPrinted>2015-05-19T15:52:00Z</cp:lastPrinted>
  <dcterms:created xsi:type="dcterms:W3CDTF">2015-03-25T13:49:45Z</dcterms:created>
  <dcterms:modified xsi:type="dcterms:W3CDTF">2016-02-01T19:05:45Z</dcterms:modified>
</cp:coreProperties>
</file>